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/>
  <bookViews>
    <workbookView xWindow="360" yWindow="15" windowWidth="20730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21" i="1" l="1"/>
  <c r="A221" i="1"/>
  <c r="L220" i="1"/>
  <c r="J220" i="1"/>
  <c r="I220" i="1"/>
  <c r="H220" i="1"/>
  <c r="G220" i="1"/>
  <c r="F220" i="1"/>
  <c r="B211" i="1"/>
  <c r="A211" i="1"/>
  <c r="L210" i="1"/>
  <c r="L221" i="1" s="1"/>
  <c r="J210" i="1"/>
  <c r="J221" i="1" s="1"/>
  <c r="I210" i="1"/>
  <c r="I221" i="1" s="1"/>
  <c r="H210" i="1"/>
  <c r="H221" i="1" s="1"/>
  <c r="G210" i="1"/>
  <c r="G221" i="1" s="1"/>
  <c r="F210" i="1"/>
  <c r="F221" i="1" s="1"/>
  <c r="B123" i="1"/>
  <c r="A123" i="1"/>
  <c r="L122" i="1"/>
  <c r="J122" i="1"/>
  <c r="I122" i="1"/>
  <c r="H122" i="1"/>
  <c r="G122" i="1"/>
  <c r="F122" i="1"/>
  <c r="B113" i="1"/>
  <c r="A113" i="1"/>
  <c r="L112" i="1"/>
  <c r="L123" i="1" s="1"/>
  <c r="J112" i="1"/>
  <c r="J123" i="1" s="1"/>
  <c r="I112" i="1"/>
  <c r="I123" i="1" s="1"/>
  <c r="H112" i="1"/>
  <c r="H123" i="1" s="1"/>
  <c r="G112" i="1"/>
  <c r="G123" i="1" s="1"/>
  <c r="F112" i="1"/>
  <c r="F123" i="1" s="1"/>
  <c r="I92" i="1" l="1"/>
  <c r="B201" i="1" l="1"/>
  <c r="A201" i="1"/>
  <c r="L200" i="1"/>
  <c r="J200" i="1"/>
  <c r="I200" i="1"/>
  <c r="H200" i="1"/>
  <c r="G200" i="1"/>
  <c r="F200" i="1"/>
  <c r="B191" i="1"/>
  <c r="A191" i="1"/>
  <c r="L190" i="1"/>
  <c r="L201" i="1" s="1"/>
  <c r="J190" i="1"/>
  <c r="J201" i="1" s="1"/>
  <c r="I190" i="1"/>
  <c r="I201" i="1" s="1"/>
  <c r="H190" i="1"/>
  <c r="H201" i="1" s="1"/>
  <c r="G190" i="1"/>
  <c r="F190" i="1"/>
  <c r="B182" i="1"/>
  <c r="A182" i="1"/>
  <c r="L181" i="1"/>
  <c r="J181" i="1"/>
  <c r="I181" i="1"/>
  <c r="H181" i="1"/>
  <c r="G181" i="1"/>
  <c r="F181" i="1"/>
  <c r="B172" i="1"/>
  <c r="A172" i="1"/>
  <c r="L171" i="1"/>
  <c r="L182" i="1" s="1"/>
  <c r="J171" i="1"/>
  <c r="J182" i="1" s="1"/>
  <c r="I171" i="1"/>
  <c r="I182" i="1" s="1"/>
  <c r="H171" i="1"/>
  <c r="H182" i="1" s="1"/>
  <c r="G171" i="1"/>
  <c r="G182" i="1" s="1"/>
  <c r="F171" i="1"/>
  <c r="F182" i="1" s="1"/>
  <c r="B162" i="1"/>
  <c r="A162" i="1"/>
  <c r="L161" i="1"/>
  <c r="J161" i="1"/>
  <c r="I161" i="1"/>
  <c r="H161" i="1"/>
  <c r="G161" i="1"/>
  <c r="F161" i="1"/>
  <c r="B152" i="1"/>
  <c r="A152" i="1"/>
  <c r="L151" i="1"/>
  <c r="L162" i="1" s="1"/>
  <c r="J151" i="1"/>
  <c r="J162" i="1" s="1"/>
  <c r="I151" i="1"/>
  <c r="I162" i="1" s="1"/>
  <c r="H151" i="1"/>
  <c r="H162" i="1" s="1"/>
  <c r="G151" i="1"/>
  <c r="G162" i="1" s="1"/>
  <c r="F151" i="1"/>
  <c r="F162" i="1" s="1"/>
  <c r="B143" i="1"/>
  <c r="A143" i="1"/>
  <c r="L142" i="1"/>
  <c r="J142" i="1"/>
  <c r="I142" i="1"/>
  <c r="H142" i="1"/>
  <c r="G142" i="1"/>
  <c r="F142" i="1"/>
  <c r="B133" i="1"/>
  <c r="A133" i="1"/>
  <c r="L132" i="1"/>
  <c r="L143" i="1" s="1"/>
  <c r="J132" i="1"/>
  <c r="J143" i="1" s="1"/>
  <c r="I132" i="1"/>
  <c r="I143" i="1" s="1"/>
  <c r="H132" i="1"/>
  <c r="H143" i="1" s="1"/>
  <c r="G132" i="1"/>
  <c r="F132" i="1"/>
  <c r="F143" i="1" s="1"/>
  <c r="B103" i="1"/>
  <c r="A103" i="1"/>
  <c r="L102" i="1"/>
  <c r="J102" i="1"/>
  <c r="I102" i="1"/>
  <c r="H102" i="1"/>
  <c r="G102" i="1"/>
  <c r="F102" i="1"/>
  <c r="B93" i="1"/>
  <c r="A93" i="1"/>
  <c r="L92" i="1"/>
  <c r="L103" i="1" s="1"/>
  <c r="J103" i="1"/>
  <c r="I103" i="1"/>
  <c r="H92" i="1"/>
  <c r="H103" i="1" s="1"/>
  <c r="G92" i="1"/>
  <c r="F92" i="1"/>
  <c r="F103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I82" i="1" s="1"/>
  <c r="H71" i="1"/>
  <c r="H82" i="1" s="1"/>
  <c r="G71" i="1"/>
  <c r="G82" i="1" s="1"/>
  <c r="F71" i="1"/>
  <c r="F82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222" i="1" s="1"/>
  <c r="J13" i="1"/>
  <c r="J24" i="1" s="1"/>
  <c r="J222" i="1" s="1"/>
  <c r="I13" i="1"/>
  <c r="I24" i="1" s="1"/>
  <c r="I222" i="1" s="1"/>
  <c r="H13" i="1"/>
  <c r="H24" i="1" s="1"/>
  <c r="H222" i="1" s="1"/>
  <c r="G13" i="1"/>
  <c r="G24" i="1" s="1"/>
  <c r="F13" i="1"/>
  <c r="F24" i="1" s="1"/>
  <c r="G103" i="1" l="1"/>
  <c r="G222" i="1" s="1"/>
  <c r="G143" i="1"/>
  <c r="G201" i="1"/>
  <c r="F201" i="1"/>
  <c r="F222" i="1" s="1"/>
</calcChain>
</file>

<file path=xl/sharedStrings.xml><?xml version="1.0" encoding="utf-8"?>
<sst xmlns="http://schemas.openxmlformats.org/spreadsheetml/2006/main" count="314" uniqueCount="110">
  <si>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</si>
  <si>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</si>
  <si>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</si>
  <si>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</si>
  <si>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</si>
  <si>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</si>
  <si>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</si>
  <si>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</si>
  <si>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</si>
  <si>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</si>
  <si>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</si>
  <si>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</si>
  <si>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</si>
  <si>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</si>
  <si>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</si>
  <si>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</si>
  <si>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</si>
  <si>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</si>
  <si>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</si>
  <si>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</si>
  <si>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</si>
  <si>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</si>
  <si>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</si>
  <si>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</si>
  <si>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</si>
  <si>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</si>
  <si>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</si>
  <si>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</si>
  <si>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</si>
  <si>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</si>
  <si>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</si>
  <si>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</si>
  <si>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</si>
  <si>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</si>
  <si>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</si>
  <si>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</si>
  <si>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</si>
  <si>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</si>
  <si>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</si>
  <si>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</si>
  <si>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Пшеничный иодированный</t>
  </si>
  <si>
    <t>Салат из моркови и яблок</t>
  </si>
  <si>
    <t>Биточек из говядины с кашой гречневой рссыпчато и соусом красным основным</t>
  </si>
  <si>
    <t>54-4г,54,6м, 54-3соус</t>
  </si>
  <si>
    <t>54-2гн</t>
  </si>
  <si>
    <t>Прим</t>
  </si>
  <si>
    <t>54-11з</t>
  </si>
  <si>
    <t>директор</t>
  </si>
  <si>
    <t>Тюрин</t>
  </si>
  <si>
    <t>Каша жидкая молочная пшенная</t>
  </si>
  <si>
    <t>54-24з</t>
  </si>
  <si>
    <t>Кисель с витаминами "Витошка"</t>
  </si>
  <si>
    <t>Хлеб пшеничный иодированный</t>
  </si>
  <si>
    <t>Пром</t>
  </si>
  <si>
    <t>Масло сливочное (порциями)</t>
  </si>
  <si>
    <t>53-19з</t>
  </si>
  <si>
    <t>батон нарезной</t>
  </si>
  <si>
    <t>Картофельное пюре</t>
  </si>
  <si>
    <t>54-11г</t>
  </si>
  <si>
    <t>Какао с молоком</t>
  </si>
  <si>
    <t>54-21гн</t>
  </si>
  <si>
    <t>Хлеб пшничный йдированный</t>
  </si>
  <si>
    <t>Салат из белокачанной капусты с морковью</t>
  </si>
  <si>
    <t>54-8з</t>
  </si>
  <si>
    <t>Рагу из курицы</t>
  </si>
  <si>
    <t>54-22м</t>
  </si>
  <si>
    <t>Чай с лимоном и сахаром</t>
  </si>
  <si>
    <t>54-3гн</t>
  </si>
  <si>
    <t>Пшеничный йодированный</t>
  </si>
  <si>
    <t>0.5</t>
  </si>
  <si>
    <t>Пшеничный ржано-пшеничный</t>
  </si>
  <si>
    <t>Салат картофельный с морковью и зелены горошком</t>
  </si>
  <si>
    <t>54-34з</t>
  </si>
  <si>
    <t>Каша жидкая молочная рисовая</t>
  </si>
  <si>
    <t>54-26к</t>
  </si>
  <si>
    <t>Хлеб</t>
  </si>
  <si>
    <t>Ржано- пшеничый</t>
  </si>
  <si>
    <t>Батон нарезной</t>
  </si>
  <si>
    <t>Повидло абрикосовое</t>
  </si>
  <si>
    <t xml:space="preserve"> </t>
  </si>
  <si>
    <t>Макароны отварные</t>
  </si>
  <si>
    <t>54-1г</t>
  </si>
  <si>
    <t>Курица тушоная с морковью</t>
  </si>
  <si>
    <t>54-25м</t>
  </si>
  <si>
    <t>Компот из смеси сухофруктов</t>
  </si>
  <si>
    <t>54-1хн</t>
  </si>
  <si>
    <t>Салат картофельный</t>
  </si>
  <si>
    <t>Каша гречнева рассыпчатая</t>
  </si>
  <si>
    <t>54-4г</t>
  </si>
  <si>
    <t>Биточек из курицы</t>
  </si>
  <si>
    <t>54-23м</t>
  </si>
  <si>
    <t>Соус красный основной</t>
  </si>
  <si>
    <t>54-3соус</t>
  </si>
  <si>
    <t>Плов с курицей</t>
  </si>
  <si>
    <t>54-12м</t>
  </si>
  <si>
    <t>Салат картофельный с морковью и зеленым горошком</t>
  </si>
  <si>
    <t>54-54з</t>
  </si>
  <si>
    <t>Каша жидкая молочная манная</t>
  </si>
  <si>
    <t>54-27к</t>
  </si>
  <si>
    <t>Кофейный напиток с молоком</t>
  </si>
  <si>
    <t>54-23гн</t>
  </si>
  <si>
    <t>12.?</t>
  </si>
  <si>
    <t>54-35хн</t>
  </si>
  <si>
    <t>Птица тушеная в соусе</t>
  </si>
  <si>
    <t>Курица тушенная с морковью</t>
  </si>
  <si>
    <t>Компот из сухофруктов</t>
  </si>
  <si>
    <t>Хлеб пшеничный йодированный</t>
  </si>
  <si>
    <t>пром.</t>
  </si>
  <si>
    <t>Масло сливочное порциями</t>
  </si>
  <si>
    <t>Салат картофельный с капустой свежей и кукурузой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</si>
</sst>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3" fillId="0" borderId="0"/>
  </cellStyleXfs>
  <cellXfs count="6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2" fontId="3" fillId="0" borderId="2" xfId="0" applyNumberFormat="1" applyFont="1" applyBorder="1" applyAlignment="1">
      <alignment horizontal="center" vertical="top" wrapText="1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1" fillId="0" borderId="2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3"/>
  <sheetViews>
    <sheetView tabSelected="1" workbookViewId="0">
      <pane xSplit="4" ySplit="5" topLeftCell="E215" activePane="bottomRight" state="frozen"/>
      <selection pane="topRight" activeCell="E1" sqref="E1"/>
      <selection pane="bottomLeft" activeCell="A6" sqref="A6"/>
      <selection pane="bottomRight" activeCell="L212" sqref="L2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/>
      <c r="D1" s="60"/>
      <c r="E1" s="60"/>
      <c r="F1" s="12" t="s">
        <v>16</v>
      </c>
      <c r="G1" s="2" t="s">
        <v>17</v>
      </c>
      <c r="H1" s="61" t="s">
        <v>47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48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8.2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260</v>
      </c>
      <c r="G6" s="51">
        <v>23.8</v>
      </c>
      <c r="H6" s="51">
        <v>20.9</v>
      </c>
      <c r="I6" s="40">
        <v>51.7</v>
      </c>
      <c r="J6" s="40">
        <v>491.1</v>
      </c>
      <c r="K6" s="41" t="s">
        <v>43</v>
      </c>
      <c r="L6" s="40">
        <v>57.1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44</v>
      </c>
      <c r="L8" s="43">
        <v>1.65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30</v>
      </c>
      <c r="G9" s="43">
        <v>2.2999999999999998</v>
      </c>
      <c r="H9" s="43">
        <v>0.2</v>
      </c>
      <c r="I9" s="43">
        <v>14.8</v>
      </c>
      <c r="J9" s="43">
        <v>70.3</v>
      </c>
      <c r="K9" s="44" t="s">
        <v>45</v>
      </c>
      <c r="L9" s="43">
        <v>2.23</v>
      </c>
    </row>
    <row r="10" spans="1:12" ht="15" x14ac:dyDescent="0.25">
      <c r="A10" s="23"/>
      <c r="B10" s="15"/>
      <c r="C10" s="11"/>
      <c r="D10" s="7" t="s">
        <v>24</v>
      </c>
      <c r="E10" s="42" t="s">
        <v>41</v>
      </c>
      <c r="F10" s="43">
        <v>60</v>
      </c>
      <c r="G10" s="43">
        <v>0.5</v>
      </c>
      <c r="H10" s="43">
        <v>6.1</v>
      </c>
      <c r="I10" s="43">
        <v>4.3</v>
      </c>
      <c r="J10" s="43">
        <v>74.3</v>
      </c>
      <c r="K10" s="44" t="s">
        <v>46</v>
      </c>
      <c r="L10" s="43">
        <v>10.18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26.8</v>
      </c>
      <c r="H13" s="19">
        <f t="shared" si="0"/>
        <v>27.199999999999996</v>
      </c>
      <c r="I13" s="19">
        <f t="shared" si="0"/>
        <v>77.2</v>
      </c>
      <c r="J13" s="19">
        <f t="shared" si="0"/>
        <v>662.49999999999989</v>
      </c>
      <c r="K13" s="25"/>
      <c r="L13" s="19">
        <f t="shared" ref="L13" si="1">SUM(L6:L12)</f>
        <v>71.16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550</v>
      </c>
      <c r="G24" s="32">
        <f t="shared" ref="G24:J24" si="4">G13+G23</f>
        <v>26.8</v>
      </c>
      <c r="H24" s="32">
        <f t="shared" si="4"/>
        <v>27.199999999999996</v>
      </c>
      <c r="I24" s="32">
        <f t="shared" si="4"/>
        <v>77.2</v>
      </c>
      <c r="J24" s="32">
        <f t="shared" si="4"/>
        <v>662.49999999999989</v>
      </c>
      <c r="K24" s="32"/>
      <c r="L24" s="32">
        <f t="shared" ref="L24" si="5">L13+L23</f>
        <v>71.16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2" t="s">
        <v>49</v>
      </c>
      <c r="F25" s="40">
        <v>220</v>
      </c>
      <c r="G25" s="40">
        <v>9.1</v>
      </c>
      <c r="H25" s="40">
        <v>11.1</v>
      </c>
      <c r="I25" s="40">
        <v>41.4</v>
      </c>
      <c r="J25" s="40">
        <v>302.39999999999998</v>
      </c>
      <c r="K25" s="53" t="s">
        <v>50</v>
      </c>
      <c r="L25" s="40">
        <v>19.02</v>
      </c>
    </row>
    <row r="26" spans="1:12" ht="15" x14ac:dyDescent="0.25">
      <c r="A26" s="14"/>
      <c r="B26" s="15"/>
      <c r="C26" s="11"/>
      <c r="D26" s="6"/>
      <c r="E26" s="54" t="s">
        <v>54</v>
      </c>
      <c r="F26" s="43">
        <v>10</v>
      </c>
      <c r="G26" s="43">
        <v>0.1</v>
      </c>
      <c r="H26" s="43">
        <v>7.3</v>
      </c>
      <c r="I26" s="43">
        <v>0.1</v>
      </c>
      <c r="J26" s="43">
        <v>66.099999999999994</v>
      </c>
      <c r="K26" s="55" t="s">
        <v>55</v>
      </c>
      <c r="L26" s="43">
        <v>8.4</v>
      </c>
    </row>
    <row r="27" spans="1:12" ht="15" x14ac:dyDescent="0.25">
      <c r="A27" s="14"/>
      <c r="B27" s="15"/>
      <c r="C27" s="11"/>
      <c r="D27" s="7" t="s">
        <v>22</v>
      </c>
      <c r="E27" s="54" t="s">
        <v>51</v>
      </c>
      <c r="F27" s="43">
        <v>200</v>
      </c>
      <c r="G27" s="43">
        <v>0</v>
      </c>
      <c r="H27" s="43">
        <v>0</v>
      </c>
      <c r="I27" s="43">
        <v>22.1</v>
      </c>
      <c r="J27" s="43">
        <v>88.3</v>
      </c>
      <c r="K27" s="44">
        <v>200</v>
      </c>
      <c r="L27" s="43">
        <v>18.559999999999999</v>
      </c>
    </row>
    <row r="28" spans="1:12" ht="15" x14ac:dyDescent="0.25">
      <c r="A28" s="14"/>
      <c r="B28" s="15"/>
      <c r="C28" s="11"/>
      <c r="D28" s="7" t="s">
        <v>23</v>
      </c>
      <c r="E28" s="54" t="s">
        <v>52</v>
      </c>
      <c r="F28" s="43">
        <v>40</v>
      </c>
      <c r="G28" s="43">
        <v>3</v>
      </c>
      <c r="H28" s="43">
        <v>0.3</v>
      </c>
      <c r="I28" s="43">
        <v>19.7</v>
      </c>
      <c r="J28" s="43">
        <v>93.8</v>
      </c>
      <c r="K28" s="55" t="s">
        <v>53</v>
      </c>
      <c r="L28" s="43">
        <v>2.98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54" t="s">
        <v>56</v>
      </c>
      <c r="F30" s="43">
        <v>30</v>
      </c>
      <c r="G30" s="43">
        <v>2.2999999999999998</v>
      </c>
      <c r="H30" s="43">
        <v>0.9</v>
      </c>
      <c r="I30" s="43">
        <v>15.4</v>
      </c>
      <c r="J30" s="43">
        <v>78.5</v>
      </c>
      <c r="K30" s="55" t="s">
        <v>53</v>
      </c>
      <c r="L30" s="43">
        <v>3.36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14.5</v>
      </c>
      <c r="H32" s="19">
        <f t="shared" ref="H32" si="7">SUM(H25:H31)</f>
        <v>19.599999999999998</v>
      </c>
      <c r="I32" s="19">
        <f t="shared" ref="I32" si="8">SUM(I25:I31)</f>
        <v>98.7</v>
      </c>
      <c r="J32" s="19">
        <f t="shared" ref="J32:L32" si="9">SUM(J25:J31)</f>
        <v>629.1</v>
      </c>
      <c r="K32" s="25"/>
      <c r="L32" s="19">
        <f t="shared" si="9"/>
        <v>52.32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500</v>
      </c>
      <c r="G43" s="32">
        <f t="shared" ref="G43" si="14">G32+G42</f>
        <v>14.5</v>
      </c>
      <c r="H43" s="32">
        <f t="shared" ref="H43" si="15">H32+H42</f>
        <v>19.599999999999998</v>
      </c>
      <c r="I43" s="32">
        <f t="shared" ref="I43" si="16">I32+I42</f>
        <v>98.7</v>
      </c>
      <c r="J43" s="32">
        <f t="shared" ref="J43:L43" si="17">J32+J42</f>
        <v>629.1</v>
      </c>
      <c r="K43" s="32"/>
      <c r="L43" s="32">
        <f t="shared" si="17"/>
        <v>52.32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2" t="s">
        <v>57</v>
      </c>
      <c r="F44" s="40">
        <v>150</v>
      </c>
      <c r="G44" s="40">
        <v>3.1</v>
      </c>
      <c r="H44" s="40">
        <v>5.3</v>
      </c>
      <c r="I44" s="40">
        <v>19.8</v>
      </c>
      <c r="J44" s="40">
        <v>139.4</v>
      </c>
      <c r="K44" s="53" t="s">
        <v>58</v>
      </c>
      <c r="L44" s="40">
        <v>18.78</v>
      </c>
    </row>
    <row r="45" spans="1:12" ht="15" x14ac:dyDescent="0.25">
      <c r="A45" s="23"/>
      <c r="B45" s="15"/>
      <c r="C45" s="11"/>
      <c r="D45" s="6"/>
      <c r="E45" s="54" t="s">
        <v>103</v>
      </c>
      <c r="F45" s="43">
        <v>90</v>
      </c>
      <c r="G45" s="43">
        <v>12.2</v>
      </c>
      <c r="H45" s="43">
        <v>14</v>
      </c>
      <c r="I45" s="43">
        <v>2.5</v>
      </c>
      <c r="J45" s="43">
        <v>185</v>
      </c>
      <c r="K45" s="44">
        <v>290</v>
      </c>
      <c r="L45" s="43">
        <v>31.3</v>
      </c>
    </row>
    <row r="46" spans="1:12" ht="15" x14ac:dyDescent="0.25">
      <c r="A46" s="23"/>
      <c r="B46" s="15"/>
      <c r="C46" s="11"/>
      <c r="D46" s="7" t="s">
        <v>22</v>
      </c>
      <c r="E46" s="54" t="s">
        <v>59</v>
      </c>
      <c r="F46" s="43">
        <v>200</v>
      </c>
      <c r="G46" s="43">
        <v>4.7</v>
      </c>
      <c r="H46" s="43">
        <v>3.5</v>
      </c>
      <c r="I46" s="43">
        <v>12.5</v>
      </c>
      <c r="J46" s="43">
        <v>100.4</v>
      </c>
      <c r="K46" s="55" t="s">
        <v>60</v>
      </c>
      <c r="L46" s="43">
        <v>17.36</v>
      </c>
    </row>
    <row r="47" spans="1:12" ht="15" x14ac:dyDescent="0.25">
      <c r="A47" s="23"/>
      <c r="B47" s="15"/>
      <c r="C47" s="11"/>
      <c r="D47" s="7" t="s">
        <v>23</v>
      </c>
      <c r="E47" s="54" t="s">
        <v>61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70.3</v>
      </c>
      <c r="K47" s="55" t="s">
        <v>53</v>
      </c>
      <c r="L47" s="43">
        <v>2.23</v>
      </c>
    </row>
    <row r="48" spans="1:12" ht="15" x14ac:dyDescent="0.25">
      <c r="A48" s="23"/>
      <c r="B48" s="15"/>
      <c r="C48" s="11"/>
      <c r="D48" s="7" t="s">
        <v>24</v>
      </c>
      <c r="E48" s="54" t="s">
        <v>62</v>
      </c>
      <c r="F48" s="43">
        <v>60</v>
      </c>
      <c r="G48" s="43">
        <v>1</v>
      </c>
      <c r="H48" s="43">
        <v>6.1</v>
      </c>
      <c r="I48" s="43">
        <v>5.8</v>
      </c>
      <c r="J48" s="43">
        <v>81.5</v>
      </c>
      <c r="K48" s="55" t="s">
        <v>63</v>
      </c>
      <c r="L48" s="43">
        <v>7.44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23.3</v>
      </c>
      <c r="H51" s="19">
        <f t="shared" ref="H51" si="19">SUM(H44:H50)</f>
        <v>29.1</v>
      </c>
      <c r="I51" s="19">
        <f t="shared" ref="I51" si="20">SUM(I44:I50)</f>
        <v>55.399999999999991</v>
      </c>
      <c r="J51" s="19">
        <f t="shared" ref="J51:L51" si="21">SUM(J44:J50)</f>
        <v>576.59999999999991</v>
      </c>
      <c r="K51" s="25"/>
      <c r="L51" s="19">
        <f t="shared" si="21"/>
        <v>77.11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530</v>
      </c>
      <c r="G62" s="32">
        <f t="shared" ref="G62" si="26">G51+G61</f>
        <v>23.3</v>
      </c>
      <c r="H62" s="32">
        <f t="shared" ref="H62" si="27">H51+H61</f>
        <v>29.1</v>
      </c>
      <c r="I62" s="32">
        <f t="shared" ref="I62" si="28">I51+I61</f>
        <v>55.399999999999991</v>
      </c>
      <c r="J62" s="32">
        <f t="shared" ref="J62:L62" si="29">J51+J61</f>
        <v>576.59999999999991</v>
      </c>
      <c r="K62" s="32"/>
      <c r="L62" s="32">
        <f t="shared" si="29"/>
        <v>77.11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2" t="s">
        <v>64</v>
      </c>
      <c r="F63" s="40">
        <v>200</v>
      </c>
      <c r="G63" s="40">
        <v>21</v>
      </c>
      <c r="H63" s="40">
        <v>7</v>
      </c>
      <c r="I63" s="40">
        <v>17.5</v>
      </c>
      <c r="J63" s="40">
        <v>217.3</v>
      </c>
      <c r="K63" s="41" t="s">
        <v>65</v>
      </c>
      <c r="L63" s="40">
        <v>51.72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66</v>
      </c>
      <c r="F65" s="43">
        <v>200</v>
      </c>
      <c r="G65" s="43">
        <v>0.2</v>
      </c>
      <c r="H65" s="43">
        <v>0.1</v>
      </c>
      <c r="I65" s="43">
        <v>6.6</v>
      </c>
      <c r="J65" s="43">
        <v>27.9</v>
      </c>
      <c r="K65" s="44" t="s">
        <v>67</v>
      </c>
      <c r="L65" s="43">
        <v>2.65</v>
      </c>
    </row>
    <row r="66" spans="1:12" ht="15" x14ac:dyDescent="0.25">
      <c r="A66" s="23"/>
      <c r="B66" s="15"/>
      <c r="C66" s="11"/>
      <c r="D66" s="7" t="s">
        <v>23</v>
      </c>
      <c r="E66" s="42" t="s">
        <v>68</v>
      </c>
      <c r="F66" s="43">
        <v>40</v>
      </c>
      <c r="G66" s="43">
        <v>3</v>
      </c>
      <c r="H66" s="43">
        <v>0.3</v>
      </c>
      <c r="I66" s="43">
        <v>19.7</v>
      </c>
      <c r="J66" s="43">
        <v>93.8</v>
      </c>
      <c r="K66" s="44" t="s">
        <v>53</v>
      </c>
      <c r="L66" s="43">
        <v>2.98</v>
      </c>
    </row>
    <row r="67" spans="1:12" ht="15" x14ac:dyDescent="0.25">
      <c r="A67" s="23"/>
      <c r="B67" s="15"/>
      <c r="C67" s="11"/>
      <c r="D67" s="7" t="s">
        <v>23</v>
      </c>
      <c r="E67" s="42" t="s">
        <v>70</v>
      </c>
      <c r="F67" s="43">
        <v>40</v>
      </c>
      <c r="G67" s="43">
        <v>2.6</v>
      </c>
      <c r="H67" s="43" t="s">
        <v>69</v>
      </c>
      <c r="I67" s="43">
        <v>15.8</v>
      </c>
      <c r="J67" s="43">
        <v>78.2</v>
      </c>
      <c r="K67" s="44" t="s">
        <v>53</v>
      </c>
      <c r="L67" s="43">
        <v>2.4</v>
      </c>
    </row>
    <row r="68" spans="1:12" ht="15" x14ac:dyDescent="0.25">
      <c r="A68" s="23"/>
      <c r="B68" s="15"/>
      <c r="C68" s="11"/>
      <c r="D68" s="7" t="s">
        <v>24</v>
      </c>
      <c r="E68" s="42" t="s">
        <v>71</v>
      </c>
      <c r="F68" s="43">
        <v>60</v>
      </c>
      <c r="G68" s="43">
        <v>1.7</v>
      </c>
      <c r="H68" s="43">
        <v>4.3</v>
      </c>
      <c r="I68" s="43">
        <v>6.2</v>
      </c>
      <c r="J68" s="43">
        <v>70.3</v>
      </c>
      <c r="K68" s="44" t="s">
        <v>72</v>
      </c>
      <c r="L68" s="43">
        <v>7.69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4"/>
      <c r="B71" s="17"/>
      <c r="C71" s="8"/>
      <c r="D71" s="18" t="s">
        <v>33</v>
      </c>
      <c r="E71" s="9"/>
      <c r="F71" s="19">
        <f>SUM(F63:F70)</f>
        <v>540</v>
      </c>
      <c r="G71" s="19">
        <f>SUM(G63:G70)</f>
        <v>28.5</v>
      </c>
      <c r="H71" s="19">
        <f>SUM(H63:H70)</f>
        <v>11.7</v>
      </c>
      <c r="I71" s="19">
        <f>SUM(I63:I70)</f>
        <v>65.8</v>
      </c>
      <c r="J71" s="19">
        <f>SUM(J63:J70)</f>
        <v>487.5</v>
      </c>
      <c r="K71" s="25"/>
      <c r="L71" s="19">
        <f>SUM(L63:L70)</f>
        <v>67.44</v>
      </c>
    </row>
    <row r="72" spans="1:12" ht="15" x14ac:dyDescent="0.25">
      <c r="A72" s="26">
        <f>A63</f>
        <v>1</v>
      </c>
      <c r="B72" s="13">
        <f>B63</f>
        <v>4</v>
      </c>
      <c r="C72" s="10" t="s">
        <v>25</v>
      </c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32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30">SUM(G72:G80)</f>
        <v>0</v>
      </c>
      <c r="H81" s="19">
        <f t="shared" ref="H81" si="31">SUM(H72:H80)</f>
        <v>0</v>
      </c>
      <c r="I81" s="19">
        <f t="shared" ref="I81" si="32">SUM(I72:I80)</f>
        <v>0</v>
      </c>
      <c r="J81" s="19">
        <f t="shared" ref="J81:L81" si="33">SUM(J72:J80)</f>
        <v>0</v>
      </c>
      <c r="K81" s="25"/>
      <c r="L81" s="19">
        <f t="shared" si="33"/>
        <v>0</v>
      </c>
    </row>
    <row r="82" spans="1:12" ht="15.75" customHeight="1" thickBot="1" x14ac:dyDescent="0.25">
      <c r="A82" s="29">
        <f>A63</f>
        <v>1</v>
      </c>
      <c r="B82" s="30">
        <f>B63</f>
        <v>4</v>
      </c>
      <c r="C82" s="62" t="s">
        <v>4</v>
      </c>
      <c r="D82" s="63"/>
      <c r="E82" s="31"/>
      <c r="F82" s="32">
        <f>F71+F81</f>
        <v>540</v>
      </c>
      <c r="G82" s="32">
        <f t="shared" ref="G82" si="34">G71+G81</f>
        <v>28.5</v>
      </c>
      <c r="H82" s="32">
        <f t="shared" ref="H82" si="35">H71+H81</f>
        <v>11.7</v>
      </c>
      <c r="I82" s="32">
        <f t="shared" ref="I82" si="36">I71+I81</f>
        <v>65.8</v>
      </c>
      <c r="J82" s="32">
        <f t="shared" ref="J82:L82" si="37">J71+J81</f>
        <v>487.5</v>
      </c>
      <c r="K82" s="32"/>
      <c r="L82" s="32">
        <f t="shared" si="37"/>
        <v>67.44</v>
      </c>
    </row>
    <row r="83" spans="1:12" ht="15" x14ac:dyDescent="0.25">
      <c r="A83" s="20">
        <v>1</v>
      </c>
      <c r="B83" s="21">
        <v>5</v>
      </c>
      <c r="C83" s="22" t="s">
        <v>20</v>
      </c>
      <c r="D83" s="5" t="s">
        <v>21</v>
      </c>
      <c r="E83" s="39" t="s">
        <v>73</v>
      </c>
      <c r="F83" s="40">
        <v>220</v>
      </c>
      <c r="G83" s="40">
        <v>5</v>
      </c>
      <c r="H83" s="40">
        <v>6.3</v>
      </c>
      <c r="I83" s="40">
        <v>26.7</v>
      </c>
      <c r="J83" s="40">
        <v>183.9</v>
      </c>
      <c r="K83" s="41" t="s">
        <v>74</v>
      </c>
      <c r="L83" s="40">
        <v>20.100000000000001</v>
      </c>
    </row>
    <row r="84" spans="1:12" ht="15" x14ac:dyDescent="0.25">
      <c r="A84" s="23"/>
      <c r="B84" s="15"/>
      <c r="C84" s="11"/>
      <c r="D84" s="6"/>
      <c r="E84" s="54" t="s">
        <v>108</v>
      </c>
      <c r="F84" s="43">
        <v>4</v>
      </c>
      <c r="G84" s="43">
        <v>4</v>
      </c>
      <c r="H84" s="43">
        <v>0</v>
      </c>
      <c r="I84" s="43">
        <v>2.9</v>
      </c>
      <c r="J84" s="43">
        <v>0.1</v>
      </c>
      <c r="K84" s="44" t="s">
        <v>55</v>
      </c>
      <c r="L84" s="43">
        <v>3.36</v>
      </c>
    </row>
    <row r="85" spans="1:12" ht="15" x14ac:dyDescent="0.25">
      <c r="A85" s="23"/>
      <c r="B85" s="15"/>
      <c r="C85" s="11"/>
      <c r="D85" s="7" t="s">
        <v>22</v>
      </c>
      <c r="E85" s="42" t="s">
        <v>39</v>
      </c>
      <c r="F85" s="43">
        <v>200</v>
      </c>
      <c r="G85" s="43">
        <v>0.2</v>
      </c>
      <c r="H85" s="43">
        <v>0</v>
      </c>
      <c r="I85" s="43">
        <v>6.4</v>
      </c>
      <c r="J85" s="43">
        <v>26.8</v>
      </c>
      <c r="K85" s="44" t="s">
        <v>44</v>
      </c>
      <c r="L85" s="43">
        <v>1.65</v>
      </c>
    </row>
    <row r="86" spans="1:12" ht="15" x14ac:dyDescent="0.25">
      <c r="A86" s="23"/>
      <c r="B86" s="15"/>
      <c r="C86" s="11"/>
      <c r="D86" s="7" t="s">
        <v>75</v>
      </c>
      <c r="E86" s="42" t="s">
        <v>76</v>
      </c>
      <c r="F86" s="43">
        <v>20</v>
      </c>
      <c r="G86" s="43">
        <v>1.3</v>
      </c>
      <c r="H86" s="43">
        <v>0.2</v>
      </c>
      <c r="I86" s="43">
        <v>7.9</v>
      </c>
      <c r="J86" s="43">
        <v>39.1</v>
      </c>
      <c r="K86" s="44"/>
      <c r="L86" s="43">
        <v>1.2</v>
      </c>
    </row>
    <row r="87" spans="1:12" ht="15" x14ac:dyDescent="0.25">
      <c r="A87" s="23"/>
      <c r="B87" s="15"/>
      <c r="C87" s="11"/>
      <c r="D87" s="7" t="s">
        <v>75</v>
      </c>
      <c r="E87" s="42" t="s">
        <v>77</v>
      </c>
      <c r="F87" s="43">
        <v>22</v>
      </c>
      <c r="G87" s="43">
        <v>1.7</v>
      </c>
      <c r="H87" s="43">
        <v>0.6</v>
      </c>
      <c r="I87" s="43">
        <v>11.3</v>
      </c>
      <c r="J87" s="43">
        <v>57.6</v>
      </c>
      <c r="K87" s="44"/>
      <c r="L87" s="43">
        <v>2.46</v>
      </c>
    </row>
    <row r="88" spans="1:12" ht="15" x14ac:dyDescent="0.25">
      <c r="A88" s="23"/>
      <c r="B88" s="15"/>
      <c r="C88" s="11"/>
      <c r="D88" s="7" t="s">
        <v>23</v>
      </c>
      <c r="E88" s="42" t="s">
        <v>68</v>
      </c>
      <c r="F88" s="43">
        <v>40</v>
      </c>
      <c r="G88" s="43">
        <v>3</v>
      </c>
      <c r="H88" s="43">
        <v>0.3</v>
      </c>
      <c r="I88" s="43">
        <v>19.7</v>
      </c>
      <c r="J88" s="43">
        <v>93.8</v>
      </c>
      <c r="K88" s="44" t="s">
        <v>53</v>
      </c>
      <c r="L88" s="43">
        <v>2.98</v>
      </c>
    </row>
    <row r="89" spans="1:12" ht="15" x14ac:dyDescent="0.25">
      <c r="A89" s="23"/>
      <c r="B89" s="15"/>
      <c r="C89" s="11"/>
      <c r="D89" s="7" t="s">
        <v>24</v>
      </c>
      <c r="E89" s="42" t="s">
        <v>78</v>
      </c>
      <c r="F89" s="43">
        <v>25</v>
      </c>
      <c r="G89" s="43">
        <v>1.7</v>
      </c>
      <c r="H89" s="43">
        <v>0.1</v>
      </c>
      <c r="I89" s="43">
        <v>16</v>
      </c>
      <c r="J89" s="43">
        <v>64.3</v>
      </c>
      <c r="K89" s="44"/>
      <c r="L89" s="43">
        <v>3.9</v>
      </c>
    </row>
    <row r="90" spans="1:12" ht="15" x14ac:dyDescent="0.25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4"/>
      <c r="B92" s="17"/>
      <c r="C92" s="8"/>
      <c r="D92" s="18" t="s">
        <v>33</v>
      </c>
      <c r="E92" s="9"/>
      <c r="F92" s="19">
        <f>SUM(F83:F91)</f>
        <v>531</v>
      </c>
      <c r="G92" s="19">
        <f t="shared" ref="G92" si="38">SUM(G83:G91)</f>
        <v>16.899999999999999</v>
      </c>
      <c r="H92" s="19">
        <f t="shared" ref="H92" si="39">SUM(H83:H91)</f>
        <v>7.4999999999999991</v>
      </c>
      <c r="I92" s="19">
        <f>SUM(I83:I91)</f>
        <v>90.9</v>
      </c>
      <c r="J92" s="56" t="s">
        <v>79</v>
      </c>
      <c r="K92" s="25"/>
      <c r="L92" s="19">
        <f t="shared" ref="L92" si="40">SUM(L83:L91)</f>
        <v>35.65</v>
      </c>
    </row>
    <row r="93" spans="1:12" ht="15" x14ac:dyDescent="0.25">
      <c r="A93" s="26">
        <f>A83</f>
        <v>1</v>
      </c>
      <c r="B93" s="13">
        <f>B83</f>
        <v>5</v>
      </c>
      <c r="C93" s="10" t="s">
        <v>25</v>
      </c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27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28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30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31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32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4"/>
      <c r="B102" s="17"/>
      <c r="C102" s="8"/>
      <c r="D102" s="18" t="s">
        <v>33</v>
      </c>
      <c r="E102" s="9"/>
      <c r="F102" s="19">
        <f>SUM(F93:F101)</f>
        <v>0</v>
      </c>
      <c r="G102" s="19">
        <f t="shared" ref="G102" si="41">SUM(G93:G101)</f>
        <v>0</v>
      </c>
      <c r="H102" s="19">
        <f t="shared" ref="H102" si="42">SUM(H93:H101)</f>
        <v>0</v>
      </c>
      <c r="I102" s="19">
        <f t="shared" ref="I102" si="43">SUM(I93:I101)</f>
        <v>0</v>
      </c>
      <c r="J102" s="19">
        <f t="shared" ref="J102:L102" si="44">SUM(J93:J101)</f>
        <v>0</v>
      </c>
      <c r="K102" s="25"/>
      <c r="L102" s="19">
        <f t="shared" si="44"/>
        <v>0</v>
      </c>
    </row>
    <row r="103" spans="1:12" ht="15.75" customHeight="1" thickBot="1" x14ac:dyDescent="0.25">
      <c r="A103" s="29">
        <f>A83</f>
        <v>1</v>
      </c>
      <c r="B103" s="30">
        <f>B83</f>
        <v>5</v>
      </c>
      <c r="C103" s="62" t="s">
        <v>4</v>
      </c>
      <c r="D103" s="63"/>
      <c r="E103" s="31"/>
      <c r="F103" s="32">
        <f>F92+F102</f>
        <v>531</v>
      </c>
      <c r="G103" s="32">
        <f>G92+G102</f>
        <v>16.899999999999999</v>
      </c>
      <c r="H103" s="32">
        <f>H92+H102</f>
        <v>7.4999999999999991</v>
      </c>
      <c r="I103" s="32">
        <f>I92+I102</f>
        <v>90.9</v>
      </c>
      <c r="J103" s="32" t="e">
        <f>J92+J102</f>
        <v>#VALUE!</v>
      </c>
      <c r="K103" s="32"/>
      <c r="L103" s="32">
        <f>L92+L102</f>
        <v>35.65</v>
      </c>
    </row>
    <row r="104" spans="1:12" ht="15.75" customHeight="1" x14ac:dyDescent="0.25">
      <c r="A104" s="20">
        <v>1</v>
      </c>
      <c r="B104" s="21">
        <v>6</v>
      </c>
      <c r="C104" s="22" t="s">
        <v>20</v>
      </c>
      <c r="D104" s="5" t="s">
        <v>21</v>
      </c>
      <c r="E104" s="54" t="s">
        <v>104</v>
      </c>
      <c r="F104" s="40">
        <v>90</v>
      </c>
      <c r="G104" s="43">
        <v>12.7</v>
      </c>
      <c r="H104" s="43">
        <v>5.2</v>
      </c>
      <c r="I104" s="43">
        <v>4</v>
      </c>
      <c r="J104" s="43">
        <v>113.7</v>
      </c>
      <c r="K104" s="57" t="s">
        <v>83</v>
      </c>
      <c r="L104" s="40">
        <v>31.3</v>
      </c>
    </row>
    <row r="105" spans="1:12" ht="15" x14ac:dyDescent="0.25">
      <c r="A105" s="23"/>
      <c r="B105" s="15"/>
      <c r="C105" s="11"/>
      <c r="D105" s="6"/>
      <c r="E105" s="54" t="s">
        <v>80</v>
      </c>
      <c r="F105" s="43">
        <v>150</v>
      </c>
      <c r="G105" s="43">
        <v>5.3</v>
      </c>
      <c r="H105" s="43">
        <v>4.9000000000000004</v>
      </c>
      <c r="I105" s="43">
        <v>32.799999999999997</v>
      </c>
      <c r="J105" s="43">
        <v>196.8</v>
      </c>
      <c r="K105" s="55" t="s">
        <v>81</v>
      </c>
      <c r="L105" s="43">
        <v>11.96</v>
      </c>
    </row>
    <row r="106" spans="1:12" ht="15" x14ac:dyDescent="0.25">
      <c r="A106" s="23"/>
      <c r="B106" s="15"/>
      <c r="C106" s="11"/>
      <c r="D106" s="7" t="s">
        <v>22</v>
      </c>
      <c r="E106" s="54" t="s">
        <v>105</v>
      </c>
      <c r="F106" s="43">
        <v>200</v>
      </c>
      <c r="G106" s="43">
        <v>0.5</v>
      </c>
      <c r="H106" s="43">
        <v>0</v>
      </c>
      <c r="I106" s="43">
        <v>19.8</v>
      </c>
      <c r="J106" s="43">
        <v>81</v>
      </c>
      <c r="K106" s="55" t="s">
        <v>85</v>
      </c>
      <c r="L106" s="43">
        <v>9.9</v>
      </c>
    </row>
    <row r="107" spans="1:12" ht="15" x14ac:dyDescent="0.25">
      <c r="A107" s="23"/>
      <c r="B107" s="15"/>
      <c r="C107" s="11"/>
      <c r="D107" s="7" t="s">
        <v>23</v>
      </c>
      <c r="E107" s="54" t="s">
        <v>106</v>
      </c>
      <c r="F107" s="43">
        <v>20</v>
      </c>
      <c r="G107" s="43">
        <v>1.5</v>
      </c>
      <c r="H107" s="43">
        <v>0.2</v>
      </c>
      <c r="I107" s="43">
        <v>9.8000000000000007</v>
      </c>
      <c r="J107" s="43">
        <v>46.9</v>
      </c>
      <c r="K107" s="55" t="s">
        <v>107</v>
      </c>
      <c r="L107" s="43">
        <v>1.49</v>
      </c>
    </row>
    <row r="108" spans="1:12" ht="15" x14ac:dyDescent="0.25">
      <c r="A108" s="23"/>
      <c r="B108" s="15"/>
      <c r="C108" s="11"/>
      <c r="D108" s="7" t="s">
        <v>24</v>
      </c>
      <c r="E108" s="54" t="s">
        <v>86</v>
      </c>
      <c r="F108" s="43">
        <v>60</v>
      </c>
      <c r="G108" s="43">
        <v>1.1000000000000001</v>
      </c>
      <c r="H108" s="43">
        <v>2.8</v>
      </c>
      <c r="I108" s="43">
        <v>8.1999999999999993</v>
      </c>
      <c r="J108" s="43">
        <v>62.8</v>
      </c>
      <c r="K108" s="44">
        <v>35</v>
      </c>
      <c r="L108" s="43">
        <v>5.27</v>
      </c>
    </row>
    <row r="109" spans="1:12" ht="15" x14ac:dyDescent="0.25">
      <c r="A109" s="23"/>
      <c r="B109" s="15"/>
      <c r="C109" s="11"/>
      <c r="D109" s="2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4"/>
      <c r="B112" s="17"/>
      <c r="C112" s="8"/>
      <c r="D112" s="18" t="s">
        <v>33</v>
      </c>
      <c r="E112" s="9"/>
      <c r="F112" s="19">
        <f>SUM(F104:F111)</f>
        <v>520</v>
      </c>
      <c r="G112" s="19">
        <f>SUM(G104:G111)</f>
        <v>21.1</v>
      </c>
      <c r="H112" s="19">
        <f>SUM(H104:H111)</f>
        <v>13.100000000000001</v>
      </c>
      <c r="I112" s="19">
        <f>SUM(I104:I111)</f>
        <v>74.599999999999994</v>
      </c>
      <c r="J112" s="19">
        <f>SUM(J104:J111)</f>
        <v>501.2</v>
      </c>
      <c r="K112" s="25"/>
      <c r="L112" s="19">
        <f>SUM(L104:L111)</f>
        <v>59.92</v>
      </c>
    </row>
    <row r="113" spans="1:12" ht="15" x14ac:dyDescent="0.25">
      <c r="A113" s="26">
        <f>A104</f>
        <v>1</v>
      </c>
      <c r="B113" s="13">
        <f>B104</f>
        <v>6</v>
      </c>
      <c r="C113" s="10" t="s">
        <v>25</v>
      </c>
      <c r="D113" s="7" t="s">
        <v>26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27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28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29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30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31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7" t="s">
        <v>32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4"/>
      <c r="B122" s="17"/>
      <c r="C122" s="8"/>
      <c r="D122" s="18" t="s">
        <v>33</v>
      </c>
      <c r="E122" s="9"/>
      <c r="F122" s="19">
        <f>SUM(F113:F121)</f>
        <v>0</v>
      </c>
      <c r="G122" s="19">
        <f t="shared" ref="G122:J122" si="45">SUM(G113:G121)</f>
        <v>0</v>
      </c>
      <c r="H122" s="19">
        <f t="shared" si="45"/>
        <v>0</v>
      </c>
      <c r="I122" s="19">
        <f t="shared" si="45"/>
        <v>0</v>
      </c>
      <c r="J122" s="19">
        <f t="shared" si="45"/>
        <v>0</v>
      </c>
      <c r="K122" s="25"/>
      <c r="L122" s="19">
        <f t="shared" ref="L122" si="46">SUM(L113:L121)</f>
        <v>0</v>
      </c>
    </row>
    <row r="123" spans="1:12" ht="15.75" customHeight="1" thickBot="1" x14ac:dyDescent="0.25">
      <c r="A123" s="29">
        <f>A104</f>
        <v>1</v>
      </c>
      <c r="B123" s="30">
        <f>B104</f>
        <v>6</v>
      </c>
      <c r="C123" s="62" t="s">
        <v>4</v>
      </c>
      <c r="D123" s="63"/>
      <c r="E123" s="31"/>
      <c r="F123" s="32">
        <f>F112+F122</f>
        <v>520</v>
      </c>
      <c r="G123" s="32">
        <f t="shared" ref="G123:J123" si="47">G112+G122</f>
        <v>21.1</v>
      </c>
      <c r="H123" s="32">
        <f t="shared" si="47"/>
        <v>13.100000000000001</v>
      </c>
      <c r="I123" s="32">
        <f t="shared" si="47"/>
        <v>74.599999999999994</v>
      </c>
      <c r="J123" s="32">
        <f t="shared" si="47"/>
        <v>501.2</v>
      </c>
      <c r="K123" s="32"/>
      <c r="L123" s="32">
        <f t="shared" ref="L123" si="48">L112+L122</f>
        <v>59.92</v>
      </c>
    </row>
    <row r="124" spans="1:12" ht="15" x14ac:dyDescent="0.25">
      <c r="A124" s="14">
        <v>2</v>
      </c>
      <c r="B124" s="15">
        <v>2</v>
      </c>
      <c r="C124" s="22" t="s">
        <v>20</v>
      </c>
      <c r="D124" s="5" t="s">
        <v>21</v>
      </c>
      <c r="E124" s="39" t="s">
        <v>87</v>
      </c>
      <c r="F124" s="40">
        <v>150</v>
      </c>
      <c r="G124" s="40">
        <v>8.1999999999999993</v>
      </c>
      <c r="H124" s="40">
        <v>6.3</v>
      </c>
      <c r="I124" s="40">
        <v>35.9</v>
      </c>
      <c r="J124" s="40">
        <v>233.7</v>
      </c>
      <c r="K124" s="41" t="s">
        <v>88</v>
      </c>
      <c r="L124" s="40">
        <v>16.07</v>
      </c>
    </row>
    <row r="125" spans="1:12" ht="15" x14ac:dyDescent="0.25">
      <c r="A125" s="14"/>
      <c r="B125" s="15"/>
      <c r="C125" s="11"/>
      <c r="D125" s="6"/>
      <c r="E125" s="42" t="s">
        <v>89</v>
      </c>
      <c r="F125" s="43">
        <v>80</v>
      </c>
      <c r="G125" s="43">
        <v>15.3</v>
      </c>
      <c r="H125" s="43">
        <v>3.4</v>
      </c>
      <c r="I125" s="43">
        <v>10.7</v>
      </c>
      <c r="J125" s="43">
        <v>134.9</v>
      </c>
      <c r="K125" s="44" t="s">
        <v>90</v>
      </c>
      <c r="L125" s="43">
        <v>37.869999999999997</v>
      </c>
    </row>
    <row r="126" spans="1:12" ht="15" x14ac:dyDescent="0.25">
      <c r="A126" s="14"/>
      <c r="B126" s="15"/>
      <c r="C126" s="11"/>
      <c r="D126" s="6"/>
      <c r="E126" s="42" t="s">
        <v>91</v>
      </c>
      <c r="F126" s="43">
        <v>30</v>
      </c>
      <c r="G126" s="43">
        <v>1</v>
      </c>
      <c r="H126" s="43">
        <v>0.7</v>
      </c>
      <c r="I126" s="43">
        <v>2.7</v>
      </c>
      <c r="J126" s="43">
        <v>21.2</v>
      </c>
      <c r="K126" s="44" t="s">
        <v>92</v>
      </c>
      <c r="L126" s="43">
        <v>3.16</v>
      </c>
    </row>
    <row r="127" spans="1:12" ht="15" x14ac:dyDescent="0.25">
      <c r="A127" s="14"/>
      <c r="B127" s="15"/>
      <c r="C127" s="11"/>
      <c r="D127" s="7" t="s">
        <v>22</v>
      </c>
      <c r="E127" s="42" t="s">
        <v>39</v>
      </c>
      <c r="F127" s="43">
        <v>200</v>
      </c>
      <c r="G127" s="43">
        <v>0.2</v>
      </c>
      <c r="H127" s="43">
        <v>0</v>
      </c>
      <c r="I127" s="43">
        <v>6.4</v>
      </c>
      <c r="J127" s="43">
        <v>26.8</v>
      </c>
      <c r="K127" s="44" t="s">
        <v>44</v>
      </c>
      <c r="L127" s="43">
        <v>1.65</v>
      </c>
    </row>
    <row r="128" spans="1:12" ht="15" x14ac:dyDescent="0.25">
      <c r="A128" s="14"/>
      <c r="B128" s="15"/>
      <c r="C128" s="11"/>
      <c r="D128" s="7" t="s">
        <v>23</v>
      </c>
      <c r="E128" s="42" t="s">
        <v>68</v>
      </c>
      <c r="F128" s="43">
        <v>40</v>
      </c>
      <c r="G128" s="43">
        <v>3</v>
      </c>
      <c r="H128" s="43">
        <v>0.3</v>
      </c>
      <c r="I128" s="43">
        <v>19.7</v>
      </c>
      <c r="J128" s="43">
        <v>93.8</v>
      </c>
      <c r="K128" s="44" t="s">
        <v>53</v>
      </c>
      <c r="L128" s="43">
        <v>2.98</v>
      </c>
    </row>
    <row r="129" spans="1:12" ht="15" x14ac:dyDescent="0.25">
      <c r="A129" s="14"/>
      <c r="B129" s="15"/>
      <c r="C129" s="11"/>
      <c r="D129" s="7" t="s">
        <v>24</v>
      </c>
      <c r="E129" s="42" t="s">
        <v>95</v>
      </c>
      <c r="F129" s="43">
        <v>60</v>
      </c>
      <c r="G129" s="43">
        <v>1.7</v>
      </c>
      <c r="H129" s="43">
        <v>4.3</v>
      </c>
      <c r="I129" s="43">
        <v>6.2</v>
      </c>
      <c r="J129" s="43">
        <v>70.3</v>
      </c>
      <c r="K129" s="44" t="s">
        <v>96</v>
      </c>
      <c r="L129" s="43">
        <v>7.69</v>
      </c>
    </row>
    <row r="130" spans="1:12" ht="15" x14ac:dyDescent="0.25">
      <c r="A130" s="14"/>
      <c r="B130" s="15"/>
      <c r="C130" s="11"/>
      <c r="D130" s="6"/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6"/>
      <c r="B132" s="17"/>
      <c r="C132" s="8"/>
      <c r="D132" s="18" t="s">
        <v>33</v>
      </c>
      <c r="E132" s="9"/>
      <c r="F132" s="19">
        <f>SUM(F124:F131)</f>
        <v>560</v>
      </c>
      <c r="G132" s="19">
        <f t="shared" ref="G132:J132" si="49">SUM(G124:G131)</f>
        <v>29.4</v>
      </c>
      <c r="H132" s="19">
        <f t="shared" si="49"/>
        <v>15</v>
      </c>
      <c r="I132" s="19">
        <f t="shared" si="49"/>
        <v>81.599999999999994</v>
      </c>
      <c r="J132" s="19">
        <f t="shared" si="49"/>
        <v>580.70000000000005</v>
      </c>
      <c r="K132" s="25"/>
      <c r="L132" s="19">
        <f t="shared" ref="L132" si="50">SUM(L124:L131)</f>
        <v>69.419999999999987</v>
      </c>
    </row>
    <row r="133" spans="1:12" ht="15" x14ac:dyDescent="0.25">
      <c r="A133" s="13">
        <f>A124</f>
        <v>2</v>
      </c>
      <c r="B133" s="13">
        <f>B124</f>
        <v>2</v>
      </c>
      <c r="C133" s="10" t="s">
        <v>25</v>
      </c>
      <c r="D133" s="7" t="s">
        <v>26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27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28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7" t="s">
        <v>29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7" t="s">
        <v>30</v>
      </c>
      <c r="E137" s="42" t="s">
        <v>79</v>
      </c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7" t="s">
        <v>31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7" t="s">
        <v>32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6"/>
      <c r="B142" s="17"/>
      <c r="C142" s="8"/>
      <c r="D142" s="18" t="s">
        <v>33</v>
      </c>
      <c r="E142" s="9"/>
      <c r="F142" s="19">
        <f>SUM(F133:F141)</f>
        <v>0</v>
      </c>
      <c r="G142" s="19">
        <f t="shared" ref="G142:J142" si="51">SUM(G133:G141)</f>
        <v>0</v>
      </c>
      <c r="H142" s="19">
        <f t="shared" si="51"/>
        <v>0</v>
      </c>
      <c r="I142" s="19">
        <f t="shared" si="51"/>
        <v>0</v>
      </c>
      <c r="J142" s="19">
        <f t="shared" si="51"/>
        <v>0</v>
      </c>
      <c r="K142" s="25"/>
      <c r="L142" s="19">
        <f t="shared" ref="L142" si="52">SUM(L133:L141)</f>
        <v>0</v>
      </c>
    </row>
    <row r="143" spans="1:12" ht="15.75" thickBot="1" x14ac:dyDescent="0.25">
      <c r="A143" s="33">
        <f>A124</f>
        <v>2</v>
      </c>
      <c r="B143" s="33">
        <f>B124</f>
        <v>2</v>
      </c>
      <c r="C143" s="62" t="s">
        <v>4</v>
      </c>
      <c r="D143" s="63"/>
      <c r="E143" s="31"/>
      <c r="F143" s="32">
        <f>F132+F142</f>
        <v>560</v>
      </c>
      <c r="G143" s="32">
        <f t="shared" ref="G143" si="53">G132+G142</f>
        <v>29.4</v>
      </c>
      <c r="H143" s="32">
        <f t="shared" ref="H143" si="54">H132+H142</f>
        <v>15</v>
      </c>
      <c r="I143" s="32">
        <f t="shared" ref="I143" si="55">I132+I142</f>
        <v>81.599999999999994</v>
      </c>
      <c r="J143" s="32">
        <f t="shared" ref="J143:L143" si="56">J132+J142</f>
        <v>580.70000000000005</v>
      </c>
      <c r="K143" s="32"/>
      <c r="L143" s="32">
        <f t="shared" si="56"/>
        <v>69.419999999999987</v>
      </c>
    </row>
    <row r="144" spans="1:12" ht="15" x14ac:dyDescent="0.25">
      <c r="A144" s="20">
        <v>2</v>
      </c>
      <c r="B144" s="21">
        <v>3</v>
      </c>
      <c r="C144" s="22" t="s">
        <v>20</v>
      </c>
      <c r="D144" s="5" t="s">
        <v>21</v>
      </c>
      <c r="E144" s="39" t="s">
        <v>93</v>
      </c>
      <c r="F144" s="40">
        <v>200</v>
      </c>
      <c r="G144" s="40">
        <v>27.2</v>
      </c>
      <c r="H144" s="40">
        <v>8.1</v>
      </c>
      <c r="I144" s="40">
        <v>33.200000000000003</v>
      </c>
      <c r="J144" s="40">
        <v>314.60000000000002</v>
      </c>
      <c r="K144" s="41" t="s">
        <v>94</v>
      </c>
      <c r="L144" s="40">
        <v>60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7" t="s">
        <v>22</v>
      </c>
      <c r="E146" s="42" t="s">
        <v>66</v>
      </c>
      <c r="F146" s="43">
        <v>200</v>
      </c>
      <c r="G146" s="43">
        <v>0.2</v>
      </c>
      <c r="H146" s="43">
        <v>0.1</v>
      </c>
      <c r="I146" s="43">
        <v>6.6</v>
      </c>
      <c r="J146" s="43">
        <v>27.9</v>
      </c>
      <c r="K146" s="44" t="s">
        <v>67</v>
      </c>
      <c r="L146" s="43">
        <v>2.65</v>
      </c>
    </row>
    <row r="147" spans="1:12" ht="15.75" customHeight="1" x14ac:dyDescent="0.25">
      <c r="A147" s="23"/>
      <c r="B147" s="15"/>
      <c r="C147" s="11"/>
      <c r="D147" s="7" t="s">
        <v>23</v>
      </c>
      <c r="E147" s="42" t="s">
        <v>68</v>
      </c>
      <c r="F147" s="43">
        <v>40</v>
      </c>
      <c r="G147" s="43">
        <v>3</v>
      </c>
      <c r="H147" s="43">
        <v>0.3</v>
      </c>
      <c r="I147" s="43">
        <v>19.7</v>
      </c>
      <c r="J147" s="43">
        <v>93.8</v>
      </c>
      <c r="K147" s="44" t="s">
        <v>53</v>
      </c>
      <c r="L147" s="43">
        <v>2.98</v>
      </c>
    </row>
    <row r="148" spans="1:12" ht="15" x14ac:dyDescent="0.25">
      <c r="A148" s="23"/>
      <c r="B148" s="15"/>
      <c r="C148" s="11"/>
      <c r="D148" s="7" t="s">
        <v>24</v>
      </c>
      <c r="E148" s="42" t="s">
        <v>62</v>
      </c>
      <c r="F148" s="43">
        <v>60</v>
      </c>
      <c r="G148" s="43">
        <v>1</v>
      </c>
      <c r="H148" s="43">
        <v>6.1</v>
      </c>
      <c r="I148" s="43">
        <v>5.8</v>
      </c>
      <c r="J148" s="43">
        <v>81.5</v>
      </c>
      <c r="K148" s="44" t="s">
        <v>63</v>
      </c>
      <c r="L148" s="43">
        <v>7.44</v>
      </c>
    </row>
    <row r="149" spans="1:12" ht="15" x14ac:dyDescent="0.25">
      <c r="A149" s="23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6"/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4"/>
      <c r="B151" s="17"/>
      <c r="C151" s="8"/>
      <c r="D151" s="18" t="s">
        <v>33</v>
      </c>
      <c r="E151" s="9"/>
      <c r="F151" s="19">
        <f>SUM(F144:F150)</f>
        <v>500</v>
      </c>
      <c r="G151" s="19">
        <f t="shared" ref="G151:J151" si="57">SUM(G144:G150)</f>
        <v>31.4</v>
      </c>
      <c r="H151" s="19">
        <f t="shared" si="57"/>
        <v>14.6</v>
      </c>
      <c r="I151" s="19">
        <f t="shared" si="57"/>
        <v>65.3</v>
      </c>
      <c r="J151" s="19">
        <f t="shared" si="57"/>
        <v>517.79999999999995</v>
      </c>
      <c r="K151" s="25"/>
      <c r="L151" s="19">
        <f t="shared" ref="L151" si="58">SUM(L144:L150)</f>
        <v>73.069999999999993</v>
      </c>
    </row>
    <row r="152" spans="1:12" ht="15" x14ac:dyDescent="0.25">
      <c r="A152" s="26">
        <f>A144</f>
        <v>2</v>
      </c>
      <c r="B152" s="13">
        <f>B144</f>
        <v>3</v>
      </c>
      <c r="C152" s="10" t="s">
        <v>25</v>
      </c>
      <c r="D152" s="7" t="s">
        <v>26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27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28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7" t="s">
        <v>29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7" t="s">
        <v>30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31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32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4"/>
      <c r="B161" s="17"/>
      <c r="C161" s="8"/>
      <c r="D161" s="18" t="s">
        <v>33</v>
      </c>
      <c r="E161" s="9"/>
      <c r="F161" s="19">
        <f>SUM(F152:F160)</f>
        <v>0</v>
      </c>
      <c r="G161" s="19">
        <f t="shared" ref="G161:J161" si="59">SUM(G152:G160)</f>
        <v>0</v>
      </c>
      <c r="H161" s="19">
        <f t="shared" si="59"/>
        <v>0</v>
      </c>
      <c r="I161" s="19">
        <f t="shared" si="59"/>
        <v>0</v>
      </c>
      <c r="J161" s="19">
        <f t="shared" si="59"/>
        <v>0</v>
      </c>
      <c r="K161" s="25"/>
      <c r="L161" s="19">
        <f t="shared" ref="L161" si="60">SUM(L152:L160)</f>
        <v>0</v>
      </c>
    </row>
    <row r="162" spans="1:12" ht="15.75" thickBot="1" x14ac:dyDescent="0.25">
      <c r="A162" s="29">
        <f>A144</f>
        <v>2</v>
      </c>
      <c r="B162" s="30">
        <f>B144</f>
        <v>3</v>
      </c>
      <c r="C162" s="62" t="s">
        <v>4</v>
      </c>
      <c r="D162" s="63"/>
      <c r="E162" s="31"/>
      <c r="F162" s="32">
        <f>F151+F161</f>
        <v>500</v>
      </c>
      <c r="G162" s="32">
        <f t="shared" ref="G162" si="61">G151+G161</f>
        <v>31.4</v>
      </c>
      <c r="H162" s="32">
        <f t="shared" ref="H162" si="62">H151+H161</f>
        <v>14.6</v>
      </c>
      <c r="I162" s="32">
        <f t="shared" ref="I162" si="63">I151+I161</f>
        <v>65.3</v>
      </c>
      <c r="J162" s="32">
        <f t="shared" ref="J162:L162" si="64">J151+J161</f>
        <v>517.79999999999995</v>
      </c>
      <c r="K162" s="32"/>
      <c r="L162" s="32">
        <f t="shared" si="64"/>
        <v>73.069999999999993</v>
      </c>
    </row>
    <row r="163" spans="1:12" ht="15" x14ac:dyDescent="0.25">
      <c r="A163" s="20">
        <v>2</v>
      </c>
      <c r="B163" s="21">
        <v>4</v>
      </c>
      <c r="C163" s="22" t="s">
        <v>20</v>
      </c>
      <c r="D163" s="5" t="s">
        <v>21</v>
      </c>
      <c r="E163" s="39" t="s">
        <v>97</v>
      </c>
      <c r="F163" s="40">
        <v>220</v>
      </c>
      <c r="G163" s="40">
        <v>5.9</v>
      </c>
      <c r="H163" s="40">
        <v>6.3</v>
      </c>
      <c r="I163" s="40">
        <v>27.8</v>
      </c>
      <c r="J163" s="40">
        <v>191.7</v>
      </c>
      <c r="K163" s="41" t="s">
        <v>98</v>
      </c>
      <c r="L163" s="40">
        <v>17.95</v>
      </c>
    </row>
    <row r="164" spans="1:12" ht="15" x14ac:dyDescent="0.25">
      <c r="A164" s="23"/>
      <c r="B164" s="15"/>
      <c r="C164" s="11"/>
      <c r="D164" s="6"/>
      <c r="E164" s="42" t="s">
        <v>54</v>
      </c>
      <c r="F164" s="43">
        <v>4</v>
      </c>
      <c r="G164" s="43">
        <v>0</v>
      </c>
      <c r="H164" s="43">
        <v>2.9</v>
      </c>
      <c r="I164" s="43">
        <v>0.1</v>
      </c>
      <c r="J164" s="43">
        <v>26.4</v>
      </c>
      <c r="K164" s="44" t="s">
        <v>55</v>
      </c>
      <c r="L164" s="43">
        <v>3.36</v>
      </c>
    </row>
    <row r="165" spans="1:12" ht="15" x14ac:dyDescent="0.25">
      <c r="A165" s="23"/>
      <c r="B165" s="15"/>
      <c r="C165" s="11"/>
      <c r="D165" s="7" t="s">
        <v>22</v>
      </c>
      <c r="E165" s="42" t="s">
        <v>99</v>
      </c>
      <c r="F165" s="43">
        <v>200</v>
      </c>
      <c r="G165" s="43">
        <v>3.9</v>
      </c>
      <c r="H165" s="43">
        <v>2.5</v>
      </c>
      <c r="I165" s="43">
        <v>11.2</v>
      </c>
      <c r="J165" s="43">
        <v>86</v>
      </c>
      <c r="K165" s="44" t="s">
        <v>100</v>
      </c>
      <c r="L165" s="43">
        <v>16.48</v>
      </c>
    </row>
    <row r="166" spans="1:12" ht="15" x14ac:dyDescent="0.25">
      <c r="A166" s="23"/>
      <c r="B166" s="15"/>
      <c r="C166" s="11"/>
      <c r="D166" s="7" t="s">
        <v>23</v>
      </c>
      <c r="E166" s="42" t="s">
        <v>68</v>
      </c>
      <c r="F166" s="43">
        <v>30</v>
      </c>
      <c r="G166" s="43">
        <v>2.2999999999999998</v>
      </c>
      <c r="H166" s="43">
        <v>0.2</v>
      </c>
      <c r="I166" s="43">
        <v>14.8</v>
      </c>
      <c r="J166" s="43">
        <v>70.3</v>
      </c>
      <c r="K166" s="44" t="s">
        <v>53</v>
      </c>
      <c r="L166" s="43">
        <v>2.23</v>
      </c>
    </row>
    <row r="167" spans="1:12" ht="15" x14ac:dyDescent="0.25">
      <c r="A167" s="23"/>
      <c r="B167" s="15"/>
      <c r="C167" s="11"/>
      <c r="D167" s="7"/>
      <c r="E167" s="42" t="s">
        <v>77</v>
      </c>
      <c r="F167" s="43">
        <v>22</v>
      </c>
      <c r="G167" s="43">
        <v>1.7</v>
      </c>
      <c r="H167" s="43">
        <v>0.6</v>
      </c>
      <c r="I167" s="43">
        <v>11.3</v>
      </c>
      <c r="J167" s="43">
        <v>57.6</v>
      </c>
      <c r="K167" s="44" t="s">
        <v>53</v>
      </c>
      <c r="L167" s="43">
        <v>2.46</v>
      </c>
    </row>
    <row r="168" spans="1:12" ht="15" x14ac:dyDescent="0.25">
      <c r="A168" s="23"/>
      <c r="B168" s="15"/>
      <c r="C168" s="11"/>
      <c r="D168" s="7" t="s">
        <v>24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6"/>
      <c r="E169" s="42" t="s">
        <v>78</v>
      </c>
      <c r="F169" s="43">
        <v>25</v>
      </c>
      <c r="G169" s="43">
        <v>0.1</v>
      </c>
      <c r="H169" s="43">
        <v>0</v>
      </c>
      <c r="I169" s="43">
        <v>16</v>
      </c>
      <c r="J169" s="43">
        <v>64.3</v>
      </c>
      <c r="K169" s="44" t="s">
        <v>53</v>
      </c>
      <c r="L169" s="43">
        <v>3.9</v>
      </c>
    </row>
    <row r="170" spans="1:12" ht="15" x14ac:dyDescent="0.25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4"/>
      <c r="B171" s="17"/>
      <c r="C171" s="8"/>
      <c r="D171" s="18" t="s">
        <v>33</v>
      </c>
      <c r="E171" s="9"/>
      <c r="F171" s="19">
        <f>SUM(F163:F170)</f>
        <v>501</v>
      </c>
      <c r="G171" s="19">
        <f t="shared" ref="G171:J171" si="65">SUM(G163:G170)</f>
        <v>13.9</v>
      </c>
      <c r="H171" s="19">
        <f t="shared" si="65"/>
        <v>12.499999999999998</v>
      </c>
      <c r="I171" s="19">
        <f t="shared" si="65"/>
        <v>81.2</v>
      </c>
      <c r="J171" s="19">
        <f t="shared" si="65"/>
        <v>496.30000000000007</v>
      </c>
      <c r="K171" s="25"/>
      <c r="L171" s="19">
        <f t="shared" ref="L171" si="66">SUM(L163:L170)</f>
        <v>46.379999999999995</v>
      </c>
    </row>
    <row r="172" spans="1:12" ht="15" x14ac:dyDescent="0.25">
      <c r="A172" s="26">
        <f>A163</f>
        <v>2</v>
      </c>
      <c r="B172" s="13">
        <f>B163</f>
        <v>4</v>
      </c>
      <c r="C172" s="10" t="s">
        <v>25</v>
      </c>
      <c r="D172" s="7" t="s">
        <v>26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27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7" t="s">
        <v>28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7" t="s">
        <v>29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7" t="s">
        <v>30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31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32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4"/>
      <c r="B181" s="17"/>
      <c r="C181" s="8"/>
      <c r="D181" s="18" t="s">
        <v>33</v>
      </c>
      <c r="E181" s="9"/>
      <c r="F181" s="19">
        <f>SUM(F172:F180)</f>
        <v>0</v>
      </c>
      <c r="G181" s="19">
        <f t="shared" ref="G181:J181" si="67">SUM(G172:G180)</f>
        <v>0</v>
      </c>
      <c r="H181" s="19">
        <f t="shared" si="67"/>
        <v>0</v>
      </c>
      <c r="I181" s="19">
        <f t="shared" si="67"/>
        <v>0</v>
      </c>
      <c r="J181" s="19">
        <f t="shared" si="67"/>
        <v>0</v>
      </c>
      <c r="K181" s="25"/>
      <c r="L181" s="19">
        <f t="shared" ref="L181" si="68">SUM(L172:L180)</f>
        <v>0</v>
      </c>
    </row>
    <row r="182" spans="1:12" ht="15.75" thickBot="1" x14ac:dyDescent="0.25">
      <c r="A182" s="29">
        <f>A163</f>
        <v>2</v>
      </c>
      <c r="B182" s="30">
        <f>B163</f>
        <v>4</v>
      </c>
      <c r="C182" s="62" t="s">
        <v>4</v>
      </c>
      <c r="D182" s="63"/>
      <c r="E182" s="31"/>
      <c r="F182" s="32">
        <f>F171+F181</f>
        <v>501</v>
      </c>
      <c r="G182" s="32">
        <f t="shared" ref="G182" si="69">G171+G181</f>
        <v>13.9</v>
      </c>
      <c r="H182" s="32">
        <f t="shared" ref="H182" si="70">H171+H181</f>
        <v>12.499999999999998</v>
      </c>
      <c r="I182" s="32">
        <f t="shared" ref="I182" si="71">I171+I181</f>
        <v>81.2</v>
      </c>
      <c r="J182" s="32">
        <f t="shared" ref="J182:L182" si="72">J171+J181</f>
        <v>496.30000000000007</v>
      </c>
      <c r="K182" s="32"/>
      <c r="L182" s="32">
        <f t="shared" si="72"/>
        <v>46.379999999999995</v>
      </c>
    </row>
    <row r="183" spans="1:12" ht="15" x14ac:dyDescent="0.25">
      <c r="A183" s="20">
        <v>2</v>
      </c>
      <c r="B183" s="21">
        <v>5</v>
      </c>
      <c r="C183" s="22" t="s">
        <v>20</v>
      </c>
      <c r="D183" s="5" t="s">
        <v>21</v>
      </c>
      <c r="E183" s="39" t="s">
        <v>80</v>
      </c>
      <c r="F183" s="40">
        <v>150</v>
      </c>
      <c r="G183" s="40">
        <v>5.3</v>
      </c>
      <c r="H183" s="40">
        <v>4.9000000000000004</v>
      </c>
      <c r="I183" s="40">
        <v>32.799999999999997</v>
      </c>
      <c r="J183" s="40">
        <v>196.8</v>
      </c>
      <c r="K183" s="41" t="s">
        <v>81</v>
      </c>
      <c r="L183" s="40">
        <v>11.96</v>
      </c>
    </row>
    <row r="184" spans="1:12" ht="15" x14ac:dyDescent="0.25">
      <c r="A184" s="23"/>
      <c r="B184" s="15"/>
      <c r="C184" s="11"/>
      <c r="D184" s="6"/>
      <c r="E184" s="42" t="s">
        <v>82</v>
      </c>
      <c r="F184" s="43">
        <v>90</v>
      </c>
      <c r="G184" s="43" t="s">
        <v>101</v>
      </c>
      <c r="H184" s="43">
        <v>5.2</v>
      </c>
      <c r="I184" s="43">
        <v>4</v>
      </c>
      <c r="J184" s="43">
        <v>113.7</v>
      </c>
      <c r="K184" s="44" t="s">
        <v>83</v>
      </c>
      <c r="L184" s="43">
        <v>31.3</v>
      </c>
    </row>
    <row r="185" spans="1:12" ht="15" x14ac:dyDescent="0.25">
      <c r="A185" s="23"/>
      <c r="B185" s="15"/>
      <c r="C185" s="11"/>
      <c r="D185" s="7" t="s">
        <v>22</v>
      </c>
      <c r="E185" s="42" t="s">
        <v>84</v>
      </c>
      <c r="F185" s="43">
        <v>200</v>
      </c>
      <c r="G185" s="43">
        <v>0.4</v>
      </c>
      <c r="H185" s="43">
        <v>0</v>
      </c>
      <c r="I185" s="43">
        <v>19.8</v>
      </c>
      <c r="J185" s="43">
        <v>80.8</v>
      </c>
      <c r="K185" s="44" t="s">
        <v>102</v>
      </c>
      <c r="L185" s="58">
        <v>9.9</v>
      </c>
    </row>
    <row r="186" spans="1:12" ht="15" x14ac:dyDescent="0.25">
      <c r="A186" s="23"/>
      <c r="B186" s="15"/>
      <c r="C186" s="11"/>
      <c r="D186" s="7" t="s">
        <v>23</v>
      </c>
      <c r="E186" s="42" t="s">
        <v>68</v>
      </c>
      <c r="F186" s="43">
        <v>30</v>
      </c>
      <c r="G186" s="43">
        <v>2.2999999999999998</v>
      </c>
      <c r="H186" s="43">
        <v>0.2</v>
      </c>
      <c r="I186" s="43">
        <v>14.8</v>
      </c>
      <c r="J186" s="43">
        <v>70.3</v>
      </c>
      <c r="K186" s="44" t="s">
        <v>53</v>
      </c>
      <c r="L186" s="43">
        <v>2.23</v>
      </c>
    </row>
    <row r="187" spans="1:12" ht="15" x14ac:dyDescent="0.25">
      <c r="A187" s="23"/>
      <c r="B187" s="15"/>
      <c r="C187" s="11"/>
      <c r="D187" s="7" t="s">
        <v>24</v>
      </c>
      <c r="E187" s="54" t="s">
        <v>86</v>
      </c>
      <c r="F187" s="43">
        <v>60</v>
      </c>
      <c r="G187" s="43">
        <v>1.1000000000000001</v>
      </c>
      <c r="H187" s="43">
        <v>2.8</v>
      </c>
      <c r="I187" s="43">
        <v>8.1999999999999993</v>
      </c>
      <c r="J187" s="43">
        <v>62.8</v>
      </c>
      <c r="K187" s="44">
        <v>35</v>
      </c>
      <c r="L187" s="43">
        <v>5.27</v>
      </c>
    </row>
    <row r="188" spans="1:12" ht="15" x14ac:dyDescent="0.25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5.75" customHeight="1" x14ac:dyDescent="0.25">
      <c r="A190" s="24"/>
      <c r="B190" s="17"/>
      <c r="C190" s="8"/>
      <c r="D190" s="18" t="s">
        <v>33</v>
      </c>
      <c r="E190" s="9"/>
      <c r="F190" s="19">
        <f>SUM(F183:F189)</f>
        <v>530</v>
      </c>
      <c r="G190" s="19">
        <f t="shared" ref="G190:J190" si="73">SUM(G183:G189)</f>
        <v>9.1</v>
      </c>
      <c r="H190" s="19">
        <f t="shared" si="73"/>
        <v>13.100000000000001</v>
      </c>
      <c r="I190" s="19">
        <f t="shared" si="73"/>
        <v>79.599999999999994</v>
      </c>
      <c r="J190" s="19">
        <f t="shared" si="73"/>
        <v>524.4</v>
      </c>
      <c r="K190" s="25"/>
      <c r="L190" s="19">
        <f t="shared" ref="L190" si="74">SUM(L183:L189)</f>
        <v>60.66</v>
      </c>
    </row>
    <row r="191" spans="1:12" ht="15" x14ac:dyDescent="0.25">
      <c r="A191" s="26">
        <f>A183</f>
        <v>2</v>
      </c>
      <c r="B191" s="13">
        <f>B183</f>
        <v>5</v>
      </c>
      <c r="C191" s="10" t="s">
        <v>25</v>
      </c>
      <c r="D191" s="7" t="s">
        <v>26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27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 t="s">
        <v>28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7" t="s">
        <v>29</v>
      </c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7" t="s">
        <v>30</v>
      </c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7" t="s">
        <v>31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32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6"/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4"/>
      <c r="B200" s="17"/>
      <c r="C200" s="8"/>
      <c r="D200" s="18" t="s">
        <v>33</v>
      </c>
      <c r="E200" s="9"/>
      <c r="F200" s="19">
        <f>SUM(F191:F199)</f>
        <v>0</v>
      </c>
      <c r="G200" s="19">
        <f t="shared" ref="G200:J200" si="75">SUM(G191:G199)</f>
        <v>0</v>
      </c>
      <c r="H200" s="19">
        <f t="shared" si="75"/>
        <v>0</v>
      </c>
      <c r="I200" s="19">
        <f t="shared" si="75"/>
        <v>0</v>
      </c>
      <c r="J200" s="19">
        <f t="shared" si="75"/>
        <v>0</v>
      </c>
      <c r="K200" s="25"/>
      <c r="L200" s="19">
        <f t="shared" ref="L200" si="76">SUM(L191:L199)</f>
        <v>0</v>
      </c>
    </row>
    <row r="201" spans="1:12" ht="15.75" thickBot="1" x14ac:dyDescent="0.25">
      <c r="A201" s="29">
        <f>A183</f>
        <v>2</v>
      </c>
      <c r="B201" s="30">
        <f>B183</f>
        <v>5</v>
      </c>
      <c r="C201" s="62" t="s">
        <v>4</v>
      </c>
      <c r="D201" s="63"/>
      <c r="E201" s="31"/>
      <c r="F201" s="32">
        <f>F190+F200</f>
        <v>530</v>
      </c>
      <c r="G201" s="32">
        <f t="shared" ref="G201" si="77">G190+G200</f>
        <v>9.1</v>
      </c>
      <c r="H201" s="32">
        <f t="shared" ref="H201" si="78">H190+H200</f>
        <v>13.100000000000001</v>
      </c>
      <c r="I201" s="32">
        <f t="shared" ref="I201" si="79">I190+I200</f>
        <v>79.599999999999994</v>
      </c>
      <c r="J201" s="32">
        <f t="shared" ref="J201:L201" si="80">J190+J200</f>
        <v>524.4</v>
      </c>
      <c r="K201" s="32"/>
      <c r="L201" s="32">
        <f t="shared" si="80"/>
        <v>60.66</v>
      </c>
    </row>
    <row r="202" spans="1:12" ht="15" x14ac:dyDescent="0.25">
      <c r="A202" s="20">
        <v>2</v>
      </c>
      <c r="B202" s="21">
        <v>6</v>
      </c>
      <c r="C202" s="22" t="s">
        <v>20</v>
      </c>
      <c r="D202" s="5" t="s">
        <v>21</v>
      </c>
      <c r="E202" s="52" t="s">
        <v>64</v>
      </c>
      <c r="F202" s="40">
        <v>200</v>
      </c>
      <c r="G202" s="40">
        <v>21</v>
      </c>
      <c r="H202" s="40">
        <v>7</v>
      </c>
      <c r="I202" s="40">
        <v>17.5</v>
      </c>
      <c r="J202" s="40">
        <v>217.3</v>
      </c>
      <c r="K202" s="41" t="s">
        <v>65</v>
      </c>
      <c r="L202" s="40">
        <v>51.72</v>
      </c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22</v>
      </c>
      <c r="E204" s="54" t="s">
        <v>51</v>
      </c>
      <c r="F204" s="43">
        <v>200</v>
      </c>
      <c r="G204" s="43">
        <v>0</v>
      </c>
      <c r="H204" s="43">
        <v>0</v>
      </c>
      <c r="I204" s="43">
        <v>22.1</v>
      </c>
      <c r="J204" s="43">
        <v>88.3</v>
      </c>
      <c r="K204" s="44">
        <v>200</v>
      </c>
      <c r="L204" s="58">
        <v>18.559999999999999</v>
      </c>
    </row>
    <row r="205" spans="1:12" ht="15" x14ac:dyDescent="0.25">
      <c r="A205" s="23"/>
      <c r="B205" s="15"/>
      <c r="C205" s="11"/>
      <c r="D205" s="7" t="s">
        <v>23</v>
      </c>
      <c r="E205" s="42" t="s">
        <v>68</v>
      </c>
      <c r="F205" s="43">
        <v>30</v>
      </c>
      <c r="G205" s="43">
        <v>2.2999999999999998</v>
      </c>
      <c r="H205" s="43">
        <v>0.2</v>
      </c>
      <c r="I205" s="43">
        <v>14.8</v>
      </c>
      <c r="J205" s="43">
        <v>70.3</v>
      </c>
      <c r="K205" s="44" t="s">
        <v>53</v>
      </c>
      <c r="L205" s="43">
        <v>2.23</v>
      </c>
    </row>
    <row r="206" spans="1:12" ht="15" x14ac:dyDescent="0.25">
      <c r="A206" s="23"/>
      <c r="B206" s="15"/>
      <c r="C206" s="11"/>
      <c r="D206" s="68" t="s">
        <v>23</v>
      </c>
      <c r="E206" s="42" t="s">
        <v>76</v>
      </c>
      <c r="F206" s="43">
        <v>20</v>
      </c>
      <c r="G206" s="43">
        <v>1.3</v>
      </c>
      <c r="H206" s="43">
        <v>0.2</v>
      </c>
      <c r="I206" s="43">
        <v>7.9</v>
      </c>
      <c r="J206" s="43">
        <v>39.1</v>
      </c>
      <c r="K206" s="44"/>
      <c r="L206" s="43">
        <v>1.2</v>
      </c>
    </row>
    <row r="207" spans="1:12" ht="15" x14ac:dyDescent="0.25">
      <c r="A207" s="23"/>
      <c r="B207" s="15"/>
      <c r="C207" s="11"/>
      <c r="D207" s="7" t="s">
        <v>24</v>
      </c>
      <c r="E207" s="54" t="s">
        <v>109</v>
      </c>
      <c r="F207" s="43">
        <v>60</v>
      </c>
      <c r="G207" s="43">
        <v>1.1000000000000001</v>
      </c>
      <c r="H207" s="43">
        <v>3.3</v>
      </c>
      <c r="I207" s="43">
        <v>5.5</v>
      </c>
      <c r="J207" s="43">
        <v>56.2</v>
      </c>
      <c r="K207" s="44">
        <v>41</v>
      </c>
      <c r="L207" s="43">
        <v>10.93</v>
      </c>
    </row>
    <row r="208" spans="1:12" ht="15" x14ac:dyDescent="0.25">
      <c r="A208" s="23"/>
      <c r="B208" s="15"/>
      <c r="C208" s="11"/>
      <c r="D208" s="6"/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6"/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4"/>
      <c r="B210" s="17"/>
      <c r="C210" s="8"/>
      <c r="D210" s="18" t="s">
        <v>33</v>
      </c>
      <c r="E210" s="9"/>
      <c r="F210" s="19">
        <f>SUM(F202:F209)</f>
        <v>510</v>
      </c>
      <c r="G210" s="19">
        <f t="shared" ref="G210:J210" si="81">SUM(G202:G209)</f>
        <v>25.700000000000003</v>
      </c>
      <c r="H210" s="19">
        <f t="shared" si="81"/>
        <v>10.7</v>
      </c>
      <c r="I210" s="19">
        <f t="shared" si="81"/>
        <v>67.800000000000011</v>
      </c>
      <c r="J210" s="19">
        <f t="shared" si="81"/>
        <v>471.20000000000005</v>
      </c>
      <c r="K210" s="25"/>
      <c r="L210" s="19">
        <f t="shared" ref="L210" si="82">SUM(L202:L209)</f>
        <v>84.640000000000015</v>
      </c>
    </row>
    <row r="211" spans="1:12" ht="15" x14ac:dyDescent="0.25">
      <c r="A211" s="26">
        <f>A202</f>
        <v>2</v>
      </c>
      <c r="B211" s="13">
        <f>B202</f>
        <v>6</v>
      </c>
      <c r="C211" s="10" t="s">
        <v>25</v>
      </c>
      <c r="D211" s="7" t="s">
        <v>26</v>
      </c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7" t="s">
        <v>27</v>
      </c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3"/>
      <c r="B213" s="15"/>
      <c r="C213" s="11"/>
      <c r="D213" s="7" t="s">
        <v>28</v>
      </c>
      <c r="E213" s="42"/>
      <c r="F213" s="43"/>
      <c r="G213" s="43"/>
      <c r="H213" s="43"/>
      <c r="I213" s="43"/>
      <c r="J213" s="43"/>
      <c r="K213" s="44"/>
      <c r="L213" s="43"/>
    </row>
    <row r="214" spans="1:12" ht="15" x14ac:dyDescent="0.25">
      <c r="A214" s="23"/>
      <c r="B214" s="15"/>
      <c r="C214" s="11"/>
      <c r="D214" s="7" t="s">
        <v>29</v>
      </c>
      <c r="E214" s="42"/>
      <c r="F214" s="43"/>
      <c r="G214" s="43"/>
      <c r="H214" s="43"/>
      <c r="I214" s="43"/>
      <c r="J214" s="43"/>
      <c r="K214" s="44"/>
      <c r="L214" s="43"/>
    </row>
    <row r="215" spans="1:12" ht="15" x14ac:dyDescent="0.25">
      <c r="A215" s="23"/>
      <c r="B215" s="15"/>
      <c r="C215" s="11"/>
      <c r="D215" s="7" t="s">
        <v>30</v>
      </c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31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customHeight="1" x14ac:dyDescent="0.25">
      <c r="A217" s="23"/>
      <c r="B217" s="15"/>
      <c r="C217" s="11"/>
      <c r="D217" s="7" t="s">
        <v>32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customHeight="1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customHeight="1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4"/>
      <c r="B220" s="17"/>
      <c r="C220" s="8"/>
      <c r="D220" s="18" t="s">
        <v>33</v>
      </c>
      <c r="E220" s="9"/>
      <c r="F220" s="19">
        <f>SUM(F211:F219)</f>
        <v>0</v>
      </c>
      <c r="G220" s="19">
        <f t="shared" ref="G220:J220" si="83">SUM(G211:G219)</f>
        <v>0</v>
      </c>
      <c r="H220" s="19">
        <f t="shared" si="83"/>
        <v>0</v>
      </c>
      <c r="I220" s="19">
        <f t="shared" si="83"/>
        <v>0</v>
      </c>
      <c r="J220" s="19">
        <f t="shared" si="83"/>
        <v>0</v>
      </c>
      <c r="K220" s="25"/>
      <c r="L220" s="19">
        <f t="shared" ref="L220" si="84">SUM(L211:L219)</f>
        <v>0</v>
      </c>
    </row>
    <row r="221" spans="1:12" ht="15.75" thickBot="1" x14ac:dyDescent="0.25">
      <c r="A221" s="29">
        <f>A202</f>
        <v>2</v>
      </c>
      <c r="B221" s="30">
        <f>B202</f>
        <v>6</v>
      </c>
      <c r="C221" s="62" t="s">
        <v>4</v>
      </c>
      <c r="D221" s="63"/>
      <c r="E221" s="31"/>
      <c r="F221" s="32">
        <f>F210+F220</f>
        <v>510</v>
      </c>
      <c r="G221" s="32">
        <f t="shared" ref="G221:J221" si="85">G210+G220</f>
        <v>25.700000000000003</v>
      </c>
      <c r="H221" s="32">
        <f t="shared" si="85"/>
        <v>10.7</v>
      </c>
      <c r="I221" s="32">
        <f t="shared" si="85"/>
        <v>67.800000000000011</v>
      </c>
      <c r="J221" s="32">
        <f t="shared" si="85"/>
        <v>471.20000000000005</v>
      </c>
      <c r="K221" s="32"/>
      <c r="L221" s="32">
        <f t="shared" ref="L221" si="86">L210+L220</f>
        <v>84.640000000000015</v>
      </c>
    </row>
    <row r="222" spans="1:12" ht="13.5" customHeight="1" thickBot="1" x14ac:dyDescent="0.25">
      <c r="A222" s="64"/>
      <c r="B222" s="28"/>
      <c r="C222" s="65" t="s">
        <v>5</v>
      </c>
      <c r="D222" s="66"/>
      <c r="E222" s="67"/>
      <c r="F222" s="34">
        <f>(F24+F43+F62+F82+F103+F123+F143+F162+F182+F201)/(IF(F24=0,0,1)+IF(F43=0,0,1)+IF(F62=0,0,1)+IF(F82=0,0,1)+IF(F103=0,0,1)+IF(F123=0,0,1)+IF(F143=0,0,1)+IF(F162=0,0,1)+IF(F182=0,0,1)+IF(F201=0,0,1))</f>
        <v>526.20000000000005</v>
      </c>
      <c r="G222" s="34">
        <f>(G24+G43+G62+G82+G103+G123+G143+G162+G182+G201)/(IF(G24=0,0,1)+IF(G43=0,0,1)+IF(G62=0,0,1)+IF(G82=0,0,1)+IF(G103=0,0,1)+IF(G123=0,0,1)+IF(G143=0,0,1)+IF(G162=0,0,1)+IF(G182=0,0,1)+IF(G201=0,0,1))</f>
        <v>21.490000000000002</v>
      </c>
      <c r="H222" s="34">
        <f>(H24+H43+H62+H82+H103+H123+H143+H162+H182+H201)/(IF(H24=0,0,1)+IF(H43=0,0,1)+IF(H62=0,0,1)+IF(H82=0,0,1)+IF(H103=0,0,1)+IF(H123=0,0,1)+IF(H143=0,0,1)+IF(H162=0,0,1)+IF(H182=0,0,1)+IF(H201=0,0,1))</f>
        <v>16.34</v>
      </c>
      <c r="I222" s="34">
        <f>(I24+I43+I62+I82+I103+I123+I143+I162+I182+I201)/(IF(I24=0,0,1)+IF(I43=0,0,1)+IF(I62=0,0,1)+IF(I82=0,0,1)+IF(I103=0,0,1)+IF(I123=0,0,1)+IF(I143=0,0,1)+IF(I162=0,0,1)+IF(I182=0,0,1)+IF(I201=0,0,1))</f>
        <v>77.03</v>
      </c>
      <c r="J222" s="34" t="e">
        <f>(J24+J43+J62+J82+J103+J123+J143+J162+J182+J201)/(IF(J24=0,0,1)+IF(J43=0,0,1)+IF(J62=0,0,1)+IF(J82=0,0,1)+IF(J103=0,0,1)+IF(J123=0,0,1)+IF(J143=0,0,1)+IF(J162=0,0,1)+IF(J182=0,0,1)+IF(J201=0,0,1))</f>
        <v>#VALUE!</v>
      </c>
      <c r="K222" s="34"/>
      <c r="L222" s="34">
        <f>(L24+L43+L62+L82+L103+L123+L143+L162+L182+L201)/(IF(L24=0,0,1)+IF(L43=0,0,1)+IF(L62=0,0,1)+IF(L82=0,0,1)+IF(L103=0,0,1)+IF(L123=0,0,1)+IF(L143=0,0,1)+IF(L162=0,0,1)+IF(L182=0,0,1)+IF(L201=0,0,1))</f>
        <v>61.313000000000002</v>
      </c>
    </row>
    <row r="223" spans="1:12" ht="13.5" thickBot="1" x14ac:dyDescent="0.25">
      <c r="A223" s="27"/>
    </row>
  </sheetData>
  <mergeCells count="15">
    <mergeCell ref="C222:E222"/>
    <mergeCell ref="C221:D221"/>
    <mergeCell ref="C82:D82"/>
    <mergeCell ref="C103:D103"/>
    <mergeCell ref="C24:D24"/>
    <mergeCell ref="C201:D201"/>
    <mergeCell ref="C123:D123"/>
    <mergeCell ref="C143:D143"/>
    <mergeCell ref="C162:D162"/>
    <mergeCell ref="C182:D182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2022-05-16T14:23:56Z</dcterms:created>
  <dcterms:modified xsi:type="dcterms:W3CDTF">2023-10-23T17:28:39Z</dcterms:modified>
</cp:coreProperties>
</file>