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6" i="1"/>
  <c r="A236"/>
  <c r="L235"/>
  <c r="J235"/>
  <c r="I235"/>
  <c r="H235"/>
  <c r="G235"/>
  <c r="F235"/>
  <c r="B226"/>
  <c r="A226"/>
  <c r="L225"/>
  <c r="L236" s="1"/>
  <c r="J225"/>
  <c r="J236" s="1"/>
  <c r="I225"/>
  <c r="I236" s="1"/>
  <c r="H225"/>
  <c r="H236" s="1"/>
  <c r="G225"/>
  <c r="G236" s="1"/>
  <c r="F225"/>
  <c r="F236" s="1"/>
  <c r="B122"/>
  <c r="A122"/>
  <c r="L121"/>
  <c r="J121"/>
  <c r="I121"/>
  <c r="H121"/>
  <c r="G121"/>
  <c r="F121"/>
  <c r="A112"/>
  <c r="L111"/>
  <c r="L122" s="1"/>
  <c r="J111"/>
  <c r="J122" s="1"/>
  <c r="I111"/>
  <c r="H111"/>
  <c r="H122" s="1"/>
  <c r="G111"/>
  <c r="F111"/>
  <c r="F122" s="1"/>
  <c r="G122" l="1"/>
  <c r="I122"/>
  <c r="B218" l="1"/>
  <c r="A218"/>
  <c r="L217"/>
  <c r="J217"/>
  <c r="I217"/>
  <c r="H217"/>
  <c r="G217"/>
  <c r="F217"/>
  <c r="B208"/>
  <c r="A208"/>
  <c r="L207"/>
  <c r="L218" s="1"/>
  <c r="J207"/>
  <c r="J218" s="1"/>
  <c r="I207"/>
  <c r="I218" s="1"/>
  <c r="H207"/>
  <c r="H218" s="1"/>
  <c r="G207"/>
  <c r="G218" s="1"/>
  <c r="F207"/>
  <c r="F218" s="1"/>
  <c r="B199"/>
  <c r="A199"/>
  <c r="L198"/>
  <c r="J198"/>
  <c r="I198"/>
  <c r="H198"/>
  <c r="G198"/>
  <c r="F198"/>
  <c r="B189"/>
  <c r="A189"/>
  <c r="L188"/>
  <c r="L199" s="1"/>
  <c r="J188"/>
  <c r="J199" s="1"/>
  <c r="I188"/>
  <c r="I199" s="1"/>
  <c r="H188"/>
  <c r="H199" s="1"/>
  <c r="G188"/>
  <c r="G199" s="1"/>
  <c r="F188"/>
  <c r="F199" s="1"/>
  <c r="B180"/>
  <c r="A180"/>
  <c r="L179"/>
  <c r="J179"/>
  <c r="I179"/>
  <c r="H179"/>
  <c r="G179"/>
  <c r="F179"/>
  <c r="B170"/>
  <c r="A170"/>
  <c r="L169"/>
  <c r="L180" s="1"/>
  <c r="J169"/>
  <c r="J180" s="1"/>
  <c r="I169"/>
  <c r="I180" s="1"/>
  <c r="H169"/>
  <c r="H180" s="1"/>
  <c r="G169"/>
  <c r="G180" s="1"/>
  <c r="F169"/>
  <c r="F180" s="1"/>
  <c r="B161"/>
  <c r="A161"/>
  <c r="L160"/>
  <c r="J160"/>
  <c r="I160"/>
  <c r="H160"/>
  <c r="G160"/>
  <c r="F160"/>
  <c r="B151"/>
  <c r="A151"/>
  <c r="L150"/>
  <c r="L161" s="1"/>
  <c r="J150"/>
  <c r="J161" s="1"/>
  <c r="I150"/>
  <c r="I161" s="1"/>
  <c r="H150"/>
  <c r="H161" s="1"/>
  <c r="G150"/>
  <c r="G161" s="1"/>
  <c r="F150"/>
  <c r="F161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H142" s="1"/>
  <c r="G131"/>
  <c r="G142" s="1"/>
  <c r="F131"/>
  <c r="F142" s="1"/>
  <c r="B103"/>
  <c r="A103"/>
  <c r="L102"/>
  <c r="J102"/>
  <c r="I102"/>
  <c r="H102"/>
  <c r="G102"/>
  <c r="F102"/>
  <c r="B93"/>
  <c r="A93"/>
  <c r="L92"/>
  <c r="L103" s="1"/>
  <c r="J92"/>
  <c r="J103" s="1"/>
  <c r="I92"/>
  <c r="I103" s="1"/>
  <c r="H92"/>
  <c r="H103" s="1"/>
  <c r="G92"/>
  <c r="G103" s="1"/>
  <c r="F92"/>
  <c r="F103" s="1"/>
  <c r="B83"/>
  <c r="A83"/>
  <c r="L82"/>
  <c r="J82"/>
  <c r="I82"/>
  <c r="H82"/>
  <c r="G82"/>
  <c r="F82"/>
  <c r="B73"/>
  <c r="A73"/>
  <c r="L72"/>
  <c r="L83" s="1"/>
  <c r="J72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B45"/>
  <c r="A45"/>
  <c r="L44"/>
  <c r="J44"/>
  <c r="I44"/>
  <c r="H44"/>
  <c r="G44"/>
  <c r="F44"/>
  <c r="B35"/>
  <c r="A35"/>
  <c r="L34"/>
  <c r="J34"/>
  <c r="J45" s="1"/>
  <c r="I34"/>
  <c r="I45" s="1"/>
  <c r="H34"/>
  <c r="H45" s="1"/>
  <c r="G34"/>
  <c r="F34"/>
  <c r="F45" s="1"/>
  <c r="B26"/>
  <c r="A26"/>
  <c r="L25"/>
  <c r="J25"/>
  <c r="I25"/>
  <c r="H25"/>
  <c r="G25"/>
  <c r="F25"/>
  <c r="B16"/>
  <c r="A16"/>
  <c r="L15"/>
  <c r="J15"/>
  <c r="I15"/>
  <c r="I26" s="1"/>
  <c r="I237" s="1"/>
  <c r="H15"/>
  <c r="G15"/>
  <c r="F15"/>
  <c r="F26" s="1"/>
  <c r="F64" l="1"/>
  <c r="F237" s="1"/>
  <c r="J83"/>
  <c r="J26"/>
  <c r="J237" s="1"/>
  <c r="H26"/>
  <c r="H237" s="1"/>
  <c r="L45"/>
  <c r="G45"/>
  <c r="L26"/>
  <c r="L237" s="1"/>
  <c r="G26"/>
  <c r="G237" s="1"/>
</calcChain>
</file>

<file path=xl/sharedStrings.xml><?xml version="1.0" encoding="utf-8"?>
<sst xmlns="http://schemas.openxmlformats.org/spreadsheetml/2006/main" count="344" uniqueCount="93">
  <si>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</si>
  <si>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</si>
  <si>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</si>
  <si>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</si>
  <si>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</si>
  <si>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</si>
  <si>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</si>
  <si>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</si>
  <si>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</si>
  <si>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</si>
  <si>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</si>
  <si>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</si>
  <si>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</si>
  <si>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</si>
  <si>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</si>
  <si>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</si>
  <si>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</si>
  <si>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</si>
  <si>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</si>
  <si>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</si>
  <si>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</si>
  <si>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</si>
  <si>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</si>
  <si>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</si>
  <si>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</si>
  <si>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</si>
  <si>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</si>
  <si>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</si>
  <si>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</si>
  <si>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</si>
  <si>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</si>
  <si>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</si>
  <si>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</si>
  <si>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</si>
  <si>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</si>
  <si>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</si>
  <si>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</si>
  <si>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</si>
  <si>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</si>
  <si>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</si>
  <si>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рисовая</t>
  </si>
  <si>
    <t>54-26к</t>
  </si>
  <si>
    <t>Чай с сахаром</t>
  </si>
  <si>
    <t>54-2гн</t>
  </si>
  <si>
    <t>хлеб пшеничный йодированный</t>
  </si>
  <si>
    <t>Пром.</t>
  </si>
  <si>
    <t>Хлеб ржано-пшеничный</t>
  </si>
  <si>
    <t>Батон нарезной</t>
  </si>
  <si>
    <t>Повидло абрикосовое</t>
  </si>
  <si>
    <t>Масло сливочное (порциями)</t>
  </si>
  <si>
    <t>53-19з</t>
  </si>
  <si>
    <t xml:space="preserve">54-6м </t>
  </si>
  <si>
    <t>Каша гречневая рассыпчатая</t>
  </si>
  <si>
    <t>54-4г</t>
  </si>
  <si>
    <t>Каша жидкая молочная пшенная</t>
  </si>
  <si>
    <t>54-24к</t>
  </si>
  <si>
    <t>Кисель с витаминами "Витошка"</t>
  </si>
  <si>
    <t>Птица, тушенная в соусе</t>
  </si>
  <si>
    <t>Какао с молоком</t>
  </si>
  <si>
    <t>54-21гн</t>
  </si>
  <si>
    <t>Картофельное пюре</t>
  </si>
  <si>
    <t>54-11г</t>
  </si>
  <si>
    <t>Рагу из курицы</t>
  </si>
  <si>
    <t>54-22м</t>
  </si>
  <si>
    <t>Чай с лимоном и сахаром</t>
  </si>
  <si>
    <t>54-3гн</t>
  </si>
  <si>
    <t>Салат картофельный с морковью и зеленым горошком</t>
  </si>
  <si>
    <t>54-34з</t>
  </si>
  <si>
    <t>54-23м</t>
  </si>
  <si>
    <t>Плов с курицей</t>
  </si>
  <si>
    <t>54-12м</t>
  </si>
  <si>
    <t>Каша жидкая молочная манная</t>
  </si>
  <si>
    <t>54-27к</t>
  </si>
  <si>
    <t>Кофейный напиток с молоком</t>
  </si>
  <si>
    <t>54-23гн</t>
  </si>
  <si>
    <t>Курица тушеная с морковью</t>
  </si>
  <si>
    <t>54-25м</t>
  </si>
  <si>
    <t>Компот из смеси сухофруктов</t>
  </si>
  <si>
    <t>54-35хн</t>
  </si>
  <si>
    <t>Макароны отварные</t>
  </si>
  <si>
    <t>54-1г</t>
  </si>
  <si>
    <t>Каша жидкая молочная овсяная</t>
  </si>
  <si>
    <t>54-22к</t>
  </si>
  <si>
    <t>Биточек из говядины в соусе</t>
  </si>
  <si>
    <t xml:space="preserve">хлеб </t>
  </si>
  <si>
    <t>Винегрет с растительным маслом</t>
  </si>
  <si>
    <t>54-16з</t>
  </si>
  <si>
    <t>Биточек из курицы в соусе</t>
  </si>
  <si>
    <t>Кондитерское изделие</t>
  </si>
  <si>
    <t>Кондитерское излелие</t>
  </si>
  <si>
    <t>Тюрин В.Аю</t>
  </si>
  <si>
    <t>МБОУ "Советская СОШ"</t>
  </si>
  <si>
    <t>54-1хн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</si>
</sst>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4" borderId="2" xfId="1" applyFill="1" applyBorder="1"/>
    <xf numFmtId="0" fontId="13" fillId="4" borderId="23" xfId="1" applyFill="1" applyBorder="1"/>
    <xf numFmtId="0" fontId="2" fillId="3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F224" sqref="F2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90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83</v>
      </c>
      <c r="F6" s="40">
        <v>100</v>
      </c>
      <c r="G6" s="40">
        <v>15.6</v>
      </c>
      <c r="H6" s="40">
        <v>14.6</v>
      </c>
      <c r="I6" s="40">
        <v>15.8</v>
      </c>
      <c r="J6" s="40">
        <v>257.39999999999998</v>
      </c>
      <c r="K6" s="41" t="s">
        <v>51</v>
      </c>
      <c r="L6" s="40">
        <v>41.82</v>
      </c>
    </row>
    <row r="7" spans="1:12" ht="15">
      <c r="A7" s="23"/>
      <c r="B7" s="15"/>
      <c r="C7" s="11"/>
      <c r="D7" s="6" t="s">
        <v>29</v>
      </c>
      <c r="E7" s="42" t="s">
        <v>52</v>
      </c>
      <c r="F7" s="43">
        <v>150</v>
      </c>
      <c r="G7" s="43">
        <v>8.1999999999999993</v>
      </c>
      <c r="H7" s="43">
        <v>6.3</v>
      </c>
      <c r="I7" s="43">
        <v>35.9</v>
      </c>
      <c r="J7" s="43">
        <v>175</v>
      </c>
      <c r="K7" s="44" t="s">
        <v>53</v>
      </c>
      <c r="L7" s="43">
        <v>16.07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 t="s">
        <v>43</v>
      </c>
      <c r="L8" s="43">
        <v>2.1</v>
      </c>
    </row>
    <row r="9" spans="1:12" ht="15">
      <c r="A9" s="23"/>
      <c r="B9" s="15"/>
      <c r="C9" s="11"/>
      <c r="D9" s="7" t="s">
        <v>23</v>
      </c>
      <c r="E9" s="52" t="s">
        <v>89</v>
      </c>
      <c r="F9" s="43">
        <v>60</v>
      </c>
      <c r="G9" s="43">
        <v>4.5</v>
      </c>
      <c r="H9" s="43">
        <v>5.9</v>
      </c>
      <c r="I9" s="43">
        <v>44.6</v>
      </c>
      <c r="J9" s="43">
        <v>146.1</v>
      </c>
      <c r="K9" s="44" t="s">
        <v>45</v>
      </c>
      <c r="L9" s="43">
        <v>10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84</v>
      </c>
      <c r="E11" s="42" t="s">
        <v>44</v>
      </c>
      <c r="F11" s="43">
        <v>30</v>
      </c>
      <c r="G11" s="43">
        <v>2.2999999999999998</v>
      </c>
      <c r="H11" s="43">
        <v>0.2</v>
      </c>
      <c r="I11" s="43">
        <v>14.8</v>
      </c>
      <c r="J11" s="43">
        <v>70.3</v>
      </c>
      <c r="K11" s="44" t="s">
        <v>45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31.299999999999997</v>
      </c>
      <c r="H15" s="19">
        <f t="shared" si="0"/>
        <v>27.02</v>
      </c>
      <c r="I15" s="19">
        <f t="shared" si="0"/>
        <v>126.10000000000001</v>
      </c>
      <c r="J15" s="19">
        <f t="shared" si="0"/>
        <v>708.8</v>
      </c>
      <c r="K15" s="25"/>
      <c r="L15" s="19">
        <f t="shared" ref="L15" si="1">SUM(L6:L14)</f>
        <v>72.290000000000006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540</v>
      </c>
      <c r="G26" s="32">
        <f t="shared" ref="G26:J26" si="4">G15+G25</f>
        <v>31.299999999999997</v>
      </c>
      <c r="H26" s="32">
        <f t="shared" si="4"/>
        <v>27.02</v>
      </c>
      <c r="I26" s="32">
        <f t="shared" si="4"/>
        <v>126.10000000000001</v>
      </c>
      <c r="J26" s="32">
        <f t="shared" si="4"/>
        <v>708.8</v>
      </c>
      <c r="K26" s="32"/>
      <c r="L26" s="32">
        <f t="shared" ref="L26" si="5">L15+L25</f>
        <v>72.290000000000006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54</v>
      </c>
      <c r="F27" s="40">
        <v>220</v>
      </c>
      <c r="G27" s="40">
        <v>9.1</v>
      </c>
      <c r="H27" s="40">
        <v>11.1</v>
      </c>
      <c r="I27" s="40">
        <v>41.4</v>
      </c>
      <c r="J27" s="40">
        <v>302.39999999999998</v>
      </c>
      <c r="K27" s="41" t="s">
        <v>55</v>
      </c>
      <c r="L27" s="40">
        <v>20.68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56</v>
      </c>
      <c r="F29" s="43">
        <v>200</v>
      </c>
      <c r="G29" s="43">
        <v>0</v>
      </c>
      <c r="H29" s="43">
        <v>0</v>
      </c>
      <c r="I29" s="43">
        <v>22.1</v>
      </c>
      <c r="J29" s="43">
        <v>88.3</v>
      </c>
      <c r="K29" s="44">
        <v>200</v>
      </c>
      <c r="L29" s="43">
        <v>18.559999999999999</v>
      </c>
    </row>
    <row r="30" spans="1:12" ht="15">
      <c r="A30" s="14"/>
      <c r="B30" s="15"/>
      <c r="C30" s="11"/>
      <c r="D30" s="7" t="s">
        <v>23</v>
      </c>
      <c r="E30" s="42" t="s">
        <v>44</v>
      </c>
      <c r="F30" s="43">
        <v>40</v>
      </c>
      <c r="G30" s="43">
        <v>3</v>
      </c>
      <c r="H30" s="43">
        <v>0.3</v>
      </c>
      <c r="I30" s="43">
        <v>19.7</v>
      </c>
      <c r="J30" s="43">
        <v>93.8</v>
      </c>
      <c r="K30" s="44" t="s">
        <v>45</v>
      </c>
      <c r="L30" s="43">
        <v>3.1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 t="s">
        <v>49</v>
      </c>
      <c r="F32" s="43">
        <v>10</v>
      </c>
      <c r="G32" s="43">
        <v>0.1</v>
      </c>
      <c r="H32" s="43">
        <v>7.3</v>
      </c>
      <c r="I32" s="43">
        <v>0.1</v>
      </c>
      <c r="J32" s="43">
        <v>66.099999999999994</v>
      </c>
      <c r="K32" s="44" t="s">
        <v>50</v>
      </c>
      <c r="L32" s="43">
        <v>8.4</v>
      </c>
    </row>
    <row r="33" spans="1:12" ht="15">
      <c r="A33" s="14"/>
      <c r="B33" s="15"/>
      <c r="C33" s="11"/>
      <c r="D33" s="6"/>
      <c r="E33" s="42" t="s">
        <v>47</v>
      </c>
      <c r="F33" s="43">
        <v>30</v>
      </c>
      <c r="G33" s="43">
        <v>2.2999999999999998</v>
      </c>
      <c r="H33" s="43">
        <v>0.9</v>
      </c>
      <c r="I33" s="43">
        <v>15.4</v>
      </c>
      <c r="J33" s="43">
        <v>78.5</v>
      </c>
      <c r="K33" s="44" t="s">
        <v>45</v>
      </c>
      <c r="L33" s="43">
        <v>3.43</v>
      </c>
    </row>
    <row r="34" spans="1:12" ht="15">
      <c r="A34" s="16"/>
      <c r="B34" s="17"/>
      <c r="C34" s="8"/>
      <c r="D34" s="18" t="s">
        <v>33</v>
      </c>
      <c r="E34" s="9"/>
      <c r="F34" s="19">
        <f>SUM(F27:F33)</f>
        <v>500</v>
      </c>
      <c r="G34" s="19">
        <f t="shared" ref="G34" si="6">SUM(G27:G33)</f>
        <v>14.5</v>
      </c>
      <c r="H34" s="19">
        <f t="shared" ref="H34" si="7">SUM(H27:H33)</f>
        <v>19.599999999999998</v>
      </c>
      <c r="I34" s="19">
        <f t="shared" ref="I34" si="8">SUM(I27:I33)</f>
        <v>98.7</v>
      </c>
      <c r="J34" s="19">
        <f t="shared" ref="J34:L34" si="9">SUM(J27:J33)</f>
        <v>629.1</v>
      </c>
      <c r="K34" s="25"/>
      <c r="L34" s="19">
        <f t="shared" si="9"/>
        <v>54.169999999999995</v>
      </c>
    </row>
    <row r="35" spans="1:12" ht="1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>
      <c r="A45" s="33">
        <f>A27</f>
        <v>1</v>
      </c>
      <c r="B45" s="33">
        <f>B27</f>
        <v>2</v>
      </c>
      <c r="C45" s="59" t="s">
        <v>4</v>
      </c>
      <c r="D45" s="60"/>
      <c r="E45" s="31"/>
      <c r="F45" s="32">
        <f>F34+F44</f>
        <v>500</v>
      </c>
      <c r="G45" s="32">
        <f t="shared" ref="G45" si="14">G34+G44</f>
        <v>14.5</v>
      </c>
      <c r="H45" s="32">
        <f t="shared" ref="H45" si="15">H34+H44</f>
        <v>19.599999999999998</v>
      </c>
      <c r="I45" s="32">
        <f t="shared" ref="I45" si="16">I34+I44</f>
        <v>98.7</v>
      </c>
      <c r="J45" s="32">
        <f t="shared" ref="J45:L45" si="17">J34+J44</f>
        <v>629.1</v>
      </c>
      <c r="K45" s="32"/>
      <c r="L45" s="32">
        <f t="shared" si="17"/>
        <v>54.169999999999995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57</v>
      </c>
      <c r="F46" s="40">
        <v>90</v>
      </c>
      <c r="G46" s="40">
        <v>12.2</v>
      </c>
      <c r="H46" s="40">
        <v>14</v>
      </c>
      <c r="I46" s="40">
        <v>2.5</v>
      </c>
      <c r="J46" s="40">
        <v>185</v>
      </c>
      <c r="K46" s="41">
        <v>290</v>
      </c>
      <c r="L46" s="40">
        <v>35.75</v>
      </c>
    </row>
    <row r="47" spans="1:12" ht="15">
      <c r="A47" s="23"/>
      <c r="B47" s="15"/>
      <c r="C47" s="11"/>
      <c r="D47" s="6" t="s">
        <v>26</v>
      </c>
      <c r="E47" s="42" t="s">
        <v>85</v>
      </c>
      <c r="F47" s="43">
        <v>60</v>
      </c>
      <c r="G47" s="43">
        <v>0.7</v>
      </c>
      <c r="H47" s="43">
        <v>5.4</v>
      </c>
      <c r="I47" s="43">
        <v>4</v>
      </c>
      <c r="J47" s="43">
        <v>67.099999999999994</v>
      </c>
      <c r="K47" s="44" t="s">
        <v>86</v>
      </c>
      <c r="L47" s="43">
        <v>8.5</v>
      </c>
    </row>
    <row r="48" spans="1:12" ht="15">
      <c r="A48" s="23"/>
      <c r="B48" s="15"/>
      <c r="C48" s="11"/>
      <c r="D48" s="7" t="s">
        <v>22</v>
      </c>
      <c r="E48" s="42" t="s">
        <v>58</v>
      </c>
      <c r="F48" s="43">
        <v>200</v>
      </c>
      <c r="G48" s="43">
        <v>4.7</v>
      </c>
      <c r="H48" s="43">
        <v>3.5</v>
      </c>
      <c r="I48" s="43">
        <v>12.5</v>
      </c>
      <c r="J48" s="43">
        <v>100.4</v>
      </c>
      <c r="K48" s="44" t="s">
        <v>59</v>
      </c>
      <c r="L48" s="43">
        <v>17.2</v>
      </c>
    </row>
    <row r="49" spans="1:12" ht="15">
      <c r="A49" s="23"/>
      <c r="B49" s="15"/>
      <c r="C49" s="11"/>
      <c r="D49" s="7" t="s">
        <v>23</v>
      </c>
      <c r="E49" s="42" t="s">
        <v>44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45</v>
      </c>
      <c r="L49" s="43">
        <v>2.23</v>
      </c>
    </row>
    <row r="50" spans="1:12" ht="1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 t="s">
        <v>29</v>
      </c>
      <c r="E51" s="42" t="s">
        <v>60</v>
      </c>
      <c r="F51" s="43">
        <v>150</v>
      </c>
      <c r="G51" s="43">
        <v>3.1</v>
      </c>
      <c r="H51" s="43">
        <v>5.3</v>
      </c>
      <c r="I51" s="43">
        <v>19.8</v>
      </c>
      <c r="J51" s="43">
        <v>139.4</v>
      </c>
      <c r="K51" s="44" t="s">
        <v>61</v>
      </c>
      <c r="L51" s="43">
        <v>18.8</v>
      </c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530</v>
      </c>
      <c r="G53" s="19">
        <f t="shared" ref="G53" si="18">SUM(G46:G52)</f>
        <v>23</v>
      </c>
      <c r="H53" s="19">
        <f t="shared" ref="H53" si="19">SUM(H46:H52)</f>
        <v>28.4</v>
      </c>
      <c r="I53" s="19">
        <f t="shared" ref="I53" si="20">SUM(I46:I52)</f>
        <v>53.599999999999994</v>
      </c>
      <c r="J53" s="19">
        <f t="shared" ref="J53:L53" si="21">SUM(J46:J52)</f>
        <v>562.20000000000005</v>
      </c>
      <c r="K53" s="25"/>
      <c r="L53" s="19">
        <f t="shared" si="21"/>
        <v>82.48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>
      <c r="A64" s="29">
        <f>A46</f>
        <v>1</v>
      </c>
      <c r="B64" s="30">
        <f>B46</f>
        <v>3</v>
      </c>
      <c r="C64" s="59" t="s">
        <v>4</v>
      </c>
      <c r="D64" s="60"/>
      <c r="E64" s="31"/>
      <c r="F64" s="32">
        <f>F53+F63</f>
        <v>530</v>
      </c>
      <c r="G64" s="32">
        <f t="shared" ref="G64" si="26">G53+G63</f>
        <v>23</v>
      </c>
      <c r="H64" s="32">
        <f t="shared" ref="H64" si="27">H53+H63</f>
        <v>28.4</v>
      </c>
      <c r="I64" s="32">
        <f t="shared" ref="I64" si="28">I53+I63</f>
        <v>53.599999999999994</v>
      </c>
      <c r="J64" s="32">
        <f t="shared" ref="J64:L64" si="29">J53+J63</f>
        <v>562.20000000000005</v>
      </c>
      <c r="K64" s="32"/>
      <c r="L64" s="32">
        <f t="shared" si="29"/>
        <v>82.48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62</v>
      </c>
      <c r="F65" s="40">
        <v>220</v>
      </c>
      <c r="G65" s="40">
        <v>21</v>
      </c>
      <c r="H65" s="40">
        <v>7</v>
      </c>
      <c r="I65" s="40">
        <v>17.5</v>
      </c>
      <c r="J65" s="40">
        <v>273.8</v>
      </c>
      <c r="K65" s="41" t="s">
        <v>63</v>
      </c>
      <c r="L65" s="40">
        <v>58.37</v>
      </c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 t="s">
        <v>64</v>
      </c>
      <c r="F67" s="43">
        <v>200</v>
      </c>
      <c r="G67" s="43">
        <v>0.13</v>
      </c>
      <c r="H67" s="43">
        <v>0.02</v>
      </c>
      <c r="I67" s="43">
        <v>15.2</v>
      </c>
      <c r="J67" s="43">
        <v>62</v>
      </c>
      <c r="K67" s="44" t="s">
        <v>65</v>
      </c>
      <c r="L67" s="43">
        <v>4.78</v>
      </c>
    </row>
    <row r="68" spans="1:12" ht="15">
      <c r="A68" s="23"/>
      <c r="B68" s="15"/>
      <c r="C68" s="11"/>
      <c r="D68" s="7" t="s">
        <v>23</v>
      </c>
      <c r="E68" s="42" t="s">
        <v>44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45</v>
      </c>
      <c r="L68" s="43">
        <v>3.1</v>
      </c>
    </row>
    <row r="69" spans="1:12" ht="1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5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53" t="s">
        <v>23</v>
      </c>
      <c r="E71" s="42" t="s">
        <v>46</v>
      </c>
      <c r="F71" s="43">
        <v>40</v>
      </c>
      <c r="G71" s="43">
        <v>2.6</v>
      </c>
      <c r="H71" s="43">
        <v>0.5</v>
      </c>
      <c r="I71" s="43">
        <v>15.8</v>
      </c>
      <c r="J71" s="43">
        <v>78.3</v>
      </c>
      <c r="K71" s="44" t="s">
        <v>45</v>
      </c>
      <c r="L71" s="43">
        <v>2.5</v>
      </c>
    </row>
    <row r="72" spans="1:12" ht="1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26.73</v>
      </c>
      <c r="H72" s="19">
        <f t="shared" ref="H72" si="31">SUM(H65:H71)</f>
        <v>7.8199999999999994</v>
      </c>
      <c r="I72" s="19">
        <f t="shared" ref="I72" si="32">SUM(I65:I71)</f>
        <v>68.2</v>
      </c>
      <c r="J72" s="19">
        <f t="shared" ref="J72:L72" si="33">SUM(J65:J71)</f>
        <v>507.90000000000003</v>
      </c>
      <c r="K72" s="25"/>
      <c r="L72" s="19">
        <f t="shared" si="33"/>
        <v>68.75</v>
      </c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thickBot="1">
      <c r="A83" s="29">
        <f>A65</f>
        <v>1</v>
      </c>
      <c r="B83" s="30">
        <f>B65</f>
        <v>4</v>
      </c>
      <c r="C83" s="59" t="s">
        <v>4</v>
      </c>
      <c r="D83" s="60"/>
      <c r="E83" s="31"/>
      <c r="F83" s="32">
        <f>F72+F82</f>
        <v>500</v>
      </c>
      <c r="G83" s="32">
        <f t="shared" ref="G83" si="38">G72+G82</f>
        <v>26.73</v>
      </c>
      <c r="H83" s="32">
        <f t="shared" ref="H83" si="39">H72+H82</f>
        <v>7.8199999999999994</v>
      </c>
      <c r="I83" s="32">
        <f t="shared" ref="I83" si="40">I72+I82</f>
        <v>68.2</v>
      </c>
      <c r="J83" s="32">
        <f t="shared" ref="J83:L83" si="41">J72+J82</f>
        <v>507.90000000000003</v>
      </c>
      <c r="K83" s="32"/>
      <c r="L83" s="32">
        <f t="shared" si="41"/>
        <v>68.75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39" t="s">
        <v>40</v>
      </c>
      <c r="F84" s="40">
        <v>220</v>
      </c>
      <c r="G84" s="40">
        <v>5</v>
      </c>
      <c r="H84" s="40">
        <v>6.3</v>
      </c>
      <c r="I84" s="40">
        <v>26.7</v>
      </c>
      <c r="J84" s="40">
        <v>183.9</v>
      </c>
      <c r="K84" s="41" t="s">
        <v>41</v>
      </c>
      <c r="L84" s="40">
        <v>22.15</v>
      </c>
    </row>
    <row r="85" spans="1:12" ht="15">
      <c r="A85" s="23"/>
      <c r="B85" s="15"/>
      <c r="C85" s="11"/>
      <c r="D85" s="6"/>
      <c r="E85" s="52" t="s">
        <v>49</v>
      </c>
      <c r="F85" s="43">
        <v>4</v>
      </c>
      <c r="G85" s="43">
        <v>0</v>
      </c>
      <c r="H85" s="43">
        <v>2.9</v>
      </c>
      <c r="I85" s="43">
        <v>0.1</v>
      </c>
      <c r="J85" s="43">
        <v>26.4</v>
      </c>
      <c r="K85" s="44" t="s">
        <v>50</v>
      </c>
      <c r="L85" s="43">
        <v>3.36</v>
      </c>
    </row>
    <row r="86" spans="1:12" ht="15">
      <c r="A86" s="23"/>
      <c r="B86" s="15"/>
      <c r="C86" s="11"/>
      <c r="D86" s="7" t="s">
        <v>22</v>
      </c>
      <c r="E86" s="52" t="s">
        <v>42</v>
      </c>
      <c r="F86" s="43">
        <v>200</v>
      </c>
      <c r="G86" s="43">
        <v>0.7</v>
      </c>
      <c r="H86" s="43">
        <v>0.02</v>
      </c>
      <c r="I86" s="43">
        <v>15</v>
      </c>
      <c r="J86" s="43">
        <v>60</v>
      </c>
      <c r="K86" s="44" t="s">
        <v>43</v>
      </c>
      <c r="L86" s="43">
        <v>2.1</v>
      </c>
    </row>
    <row r="87" spans="1:12" ht="15">
      <c r="A87" s="23"/>
      <c r="B87" s="15"/>
      <c r="C87" s="11"/>
      <c r="D87" s="7" t="s">
        <v>23</v>
      </c>
      <c r="E87" s="42" t="s">
        <v>44</v>
      </c>
      <c r="F87" s="43">
        <v>40</v>
      </c>
      <c r="G87" s="43">
        <v>3</v>
      </c>
      <c r="H87" s="43">
        <v>0.3</v>
      </c>
      <c r="I87" s="43">
        <v>19.7</v>
      </c>
      <c r="J87" s="43">
        <v>93.8</v>
      </c>
      <c r="K87" s="44" t="s">
        <v>45</v>
      </c>
      <c r="L87" s="43">
        <v>3.1</v>
      </c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 t="s">
        <v>46</v>
      </c>
      <c r="F89" s="43">
        <v>20</v>
      </c>
      <c r="G89" s="43">
        <v>1.3</v>
      </c>
      <c r="H89" s="43">
        <v>0.2</v>
      </c>
      <c r="I89" s="43">
        <v>7.9</v>
      </c>
      <c r="J89" s="43">
        <v>39.1</v>
      </c>
      <c r="K89" s="44" t="s">
        <v>45</v>
      </c>
      <c r="L89" s="43">
        <v>1.25</v>
      </c>
    </row>
    <row r="90" spans="1:12" ht="15">
      <c r="A90" s="23"/>
      <c r="B90" s="15"/>
      <c r="C90" s="11"/>
      <c r="D90" s="6"/>
      <c r="E90" s="42" t="s">
        <v>47</v>
      </c>
      <c r="F90" s="43">
        <v>22</v>
      </c>
      <c r="G90" s="43">
        <v>1.7</v>
      </c>
      <c r="H90" s="43">
        <v>0.6</v>
      </c>
      <c r="I90" s="43">
        <v>11.3</v>
      </c>
      <c r="J90" s="43">
        <v>57.6</v>
      </c>
      <c r="K90" s="44" t="s">
        <v>45</v>
      </c>
      <c r="L90" s="43">
        <v>2.52</v>
      </c>
    </row>
    <row r="91" spans="1:12" ht="15">
      <c r="A91" s="23"/>
      <c r="B91" s="15"/>
      <c r="C91" s="11"/>
      <c r="D91" s="6"/>
      <c r="E91" s="42" t="s">
        <v>48</v>
      </c>
      <c r="F91" s="43">
        <v>25</v>
      </c>
      <c r="G91" s="43">
        <v>0.1</v>
      </c>
      <c r="H91" s="43">
        <v>0</v>
      </c>
      <c r="I91" s="43">
        <v>16</v>
      </c>
      <c r="J91" s="43">
        <v>64.3</v>
      </c>
      <c r="K91" s="44" t="s">
        <v>45</v>
      </c>
      <c r="L91" s="43">
        <v>4.2</v>
      </c>
    </row>
    <row r="92" spans="1:12" ht="15">
      <c r="A92" s="24"/>
      <c r="B92" s="17"/>
      <c r="C92" s="8"/>
      <c r="D92" s="18" t="s">
        <v>33</v>
      </c>
      <c r="E92" s="9"/>
      <c r="F92" s="19">
        <f>SUM(F84:F91)</f>
        <v>531</v>
      </c>
      <c r="G92" s="19">
        <f t="shared" ref="G92" si="42">SUM(G84:G91)</f>
        <v>11.799999999999999</v>
      </c>
      <c r="H92" s="19">
        <f t="shared" ref="H92" si="43">SUM(H84:H91)</f>
        <v>10.319999999999999</v>
      </c>
      <c r="I92" s="19">
        <f t="shared" ref="I92" si="44">SUM(I84:I91)</f>
        <v>96.7</v>
      </c>
      <c r="J92" s="19">
        <f t="shared" ref="J92:L92" si="45">SUM(J84:J91)</f>
        <v>525.1</v>
      </c>
      <c r="K92" s="25"/>
      <c r="L92" s="19">
        <f t="shared" si="45"/>
        <v>38.680000000000007</v>
      </c>
    </row>
    <row r="93" spans="1:12" ht="1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thickBot="1">
      <c r="A103" s="29">
        <f>A84</f>
        <v>1</v>
      </c>
      <c r="B103" s="30">
        <f>B84</f>
        <v>5</v>
      </c>
      <c r="C103" s="59" t="s">
        <v>4</v>
      </c>
      <c r="D103" s="60"/>
      <c r="E103" s="31"/>
      <c r="F103" s="32">
        <f>F92+F102</f>
        <v>531</v>
      </c>
      <c r="G103" s="32">
        <f t="shared" ref="G103" si="50">G92+G102</f>
        <v>11.799999999999999</v>
      </c>
      <c r="H103" s="32">
        <f t="shared" ref="H103" si="51">H92+H102</f>
        <v>10.319999999999999</v>
      </c>
      <c r="I103" s="32">
        <f t="shared" ref="I103" si="52">I92+I102</f>
        <v>96.7</v>
      </c>
      <c r="J103" s="32">
        <f t="shared" ref="J103:L103" si="53">J92+J102</f>
        <v>525.1</v>
      </c>
      <c r="K103" s="32"/>
      <c r="L103" s="32">
        <f t="shared" si="53"/>
        <v>38.680000000000007</v>
      </c>
    </row>
    <row r="104" spans="1:12" ht="15">
      <c r="A104" s="20">
        <v>1</v>
      </c>
      <c r="B104" s="21">
        <v>6</v>
      </c>
      <c r="C104" s="22" t="s">
        <v>20</v>
      </c>
      <c r="D104" s="5" t="s">
        <v>21</v>
      </c>
      <c r="E104" s="61" t="s">
        <v>79</v>
      </c>
      <c r="F104" s="61">
        <v>150</v>
      </c>
      <c r="G104" s="61">
        <v>5.3</v>
      </c>
      <c r="H104" s="61">
        <v>4.9000000000000004</v>
      </c>
      <c r="I104" s="61">
        <v>32.799999999999997</v>
      </c>
      <c r="J104" s="62">
        <v>196.8</v>
      </c>
      <c r="K104" s="61" t="s">
        <v>80</v>
      </c>
      <c r="L104" s="61">
        <v>12.22</v>
      </c>
    </row>
    <row r="105" spans="1:12" ht="15">
      <c r="A105" s="23"/>
      <c r="B105" s="15"/>
      <c r="C105" s="11"/>
      <c r="D105" s="6"/>
      <c r="E105" s="61" t="s">
        <v>75</v>
      </c>
      <c r="F105" s="61">
        <v>90</v>
      </c>
      <c r="G105" s="61">
        <v>12.7</v>
      </c>
      <c r="H105" s="61">
        <v>5.2</v>
      </c>
      <c r="I105" s="61">
        <v>4</v>
      </c>
      <c r="J105" s="62">
        <v>113.7</v>
      </c>
      <c r="K105" s="61" t="s">
        <v>76</v>
      </c>
      <c r="L105" s="61">
        <v>35.75</v>
      </c>
    </row>
    <row r="106" spans="1:12" ht="15">
      <c r="A106" s="23"/>
      <c r="B106" s="15"/>
      <c r="C106" s="11"/>
      <c r="D106" s="7" t="s">
        <v>22</v>
      </c>
      <c r="E106" s="61" t="s">
        <v>77</v>
      </c>
      <c r="F106" s="61">
        <v>200</v>
      </c>
      <c r="G106" s="61">
        <v>0.5</v>
      </c>
      <c r="H106" s="61">
        <v>0</v>
      </c>
      <c r="I106" s="61">
        <v>19.8</v>
      </c>
      <c r="J106" s="62">
        <v>81</v>
      </c>
      <c r="K106" s="61" t="s">
        <v>92</v>
      </c>
      <c r="L106" s="61">
        <v>8.1999999999999993</v>
      </c>
    </row>
    <row r="107" spans="1:12" ht="15">
      <c r="A107" s="23"/>
      <c r="B107" s="15"/>
      <c r="C107" s="11"/>
      <c r="D107" s="7" t="s">
        <v>23</v>
      </c>
      <c r="E107" s="61" t="s">
        <v>44</v>
      </c>
      <c r="F107" s="61">
        <v>20</v>
      </c>
      <c r="G107" s="61">
        <v>1.5</v>
      </c>
      <c r="H107" s="61">
        <v>0.2</v>
      </c>
      <c r="I107" s="61">
        <v>9.8000000000000007</v>
      </c>
      <c r="J107" s="62">
        <v>46.9</v>
      </c>
      <c r="K107" s="61" t="s">
        <v>45</v>
      </c>
      <c r="L107" s="61">
        <v>1.55</v>
      </c>
    </row>
    <row r="108" spans="1:12" ht="15">
      <c r="A108" s="23"/>
      <c r="B108" s="15"/>
      <c r="C108" s="11"/>
      <c r="D108" s="7" t="s">
        <v>26</v>
      </c>
      <c r="E108" s="61"/>
      <c r="F108" s="61"/>
      <c r="G108" s="61"/>
      <c r="H108" s="61"/>
      <c r="I108" s="61"/>
      <c r="J108" s="61"/>
      <c r="K108" s="61"/>
      <c r="L108" s="61"/>
    </row>
    <row r="109" spans="1:12" ht="15">
      <c r="A109" s="23"/>
      <c r="B109" s="15"/>
      <c r="C109" s="11"/>
      <c r="D109" s="6"/>
      <c r="E109" s="42" t="s">
        <v>89</v>
      </c>
      <c r="F109" s="66">
        <v>60</v>
      </c>
      <c r="G109" s="66">
        <v>4.5</v>
      </c>
      <c r="H109" s="66">
        <v>5.9</v>
      </c>
      <c r="I109" s="66">
        <v>44.6</v>
      </c>
      <c r="J109" s="66">
        <v>146.1</v>
      </c>
      <c r="K109" s="67" t="s">
        <v>45</v>
      </c>
      <c r="L109" s="66">
        <v>10</v>
      </c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SUM(F104:F110)</f>
        <v>520</v>
      </c>
      <c r="G111" s="19">
        <f t="shared" ref="G111:J111" si="54">SUM(G104:G110)</f>
        <v>24.5</v>
      </c>
      <c r="H111" s="19">
        <f t="shared" si="54"/>
        <v>16.200000000000003</v>
      </c>
      <c r="I111" s="19">
        <f t="shared" si="54"/>
        <v>111</v>
      </c>
      <c r="J111" s="19">
        <f t="shared" si="54"/>
        <v>584.5</v>
      </c>
      <c r="K111" s="25"/>
      <c r="L111" s="19">
        <f t="shared" ref="L111" si="55">SUM(L104:L110)</f>
        <v>67.72</v>
      </c>
    </row>
    <row r="112" spans="1:12" ht="15">
      <c r="A112" s="26">
        <f>A104</f>
        <v>1</v>
      </c>
      <c r="B112" s="13">
        <v>6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.75" thickBot="1">
      <c r="A122" s="29">
        <f>A104</f>
        <v>1</v>
      </c>
      <c r="B122" s="30">
        <f>B104</f>
        <v>6</v>
      </c>
      <c r="C122" s="59" t="s">
        <v>4</v>
      </c>
      <c r="D122" s="63"/>
      <c r="E122" s="64"/>
      <c r="F122" s="65">
        <f>F111+F121</f>
        <v>520</v>
      </c>
      <c r="G122" s="65">
        <f t="shared" ref="G122:J122" si="58">G111+G121</f>
        <v>24.5</v>
      </c>
      <c r="H122" s="65">
        <f t="shared" si="58"/>
        <v>16.200000000000003</v>
      </c>
      <c r="I122" s="65">
        <f t="shared" si="58"/>
        <v>111</v>
      </c>
      <c r="J122" s="65">
        <f t="shared" si="58"/>
        <v>584.5</v>
      </c>
      <c r="K122" s="65"/>
      <c r="L122" s="32">
        <f t="shared" ref="L122" si="59">L111+L121</f>
        <v>67.72</v>
      </c>
    </row>
    <row r="123" spans="1:12" ht="15">
      <c r="A123" s="20">
        <v>2</v>
      </c>
      <c r="B123" s="21">
        <v>1</v>
      </c>
      <c r="C123" s="22" t="s">
        <v>20</v>
      </c>
      <c r="D123" s="5" t="s">
        <v>21</v>
      </c>
      <c r="E123" s="39" t="s">
        <v>87</v>
      </c>
      <c r="F123" s="40">
        <v>100</v>
      </c>
      <c r="G123" s="40">
        <v>16.3</v>
      </c>
      <c r="H123" s="40">
        <v>5.0999999999999996</v>
      </c>
      <c r="I123" s="40">
        <v>13.4</v>
      </c>
      <c r="J123" s="40">
        <v>156.1</v>
      </c>
      <c r="K123" s="41" t="s">
        <v>68</v>
      </c>
      <c r="L123" s="40">
        <v>41.82</v>
      </c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22</v>
      </c>
      <c r="E125" s="42" t="s">
        <v>42</v>
      </c>
      <c r="F125" s="43">
        <v>200</v>
      </c>
      <c r="G125" s="43">
        <v>0.7</v>
      </c>
      <c r="H125" s="43">
        <v>0.02</v>
      </c>
      <c r="I125" s="43">
        <v>15</v>
      </c>
      <c r="J125" s="43">
        <v>60</v>
      </c>
      <c r="K125" s="44" t="s">
        <v>43</v>
      </c>
      <c r="L125" s="43">
        <v>2.1</v>
      </c>
    </row>
    <row r="126" spans="1:12" ht="15">
      <c r="A126" s="23"/>
      <c r="B126" s="15"/>
      <c r="C126" s="11"/>
      <c r="D126" s="7" t="s">
        <v>23</v>
      </c>
      <c r="E126" s="42" t="s">
        <v>44</v>
      </c>
      <c r="F126" s="43">
        <v>40</v>
      </c>
      <c r="G126" s="43">
        <v>3</v>
      </c>
      <c r="H126" s="43">
        <v>0.3</v>
      </c>
      <c r="I126" s="43">
        <v>19.7</v>
      </c>
      <c r="J126" s="43">
        <v>93.8</v>
      </c>
      <c r="K126" s="44" t="s">
        <v>45</v>
      </c>
      <c r="L126" s="43">
        <v>3.1</v>
      </c>
    </row>
    <row r="127" spans="1:12" ht="1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 t="s">
        <v>26</v>
      </c>
      <c r="E128" s="42" t="s">
        <v>85</v>
      </c>
      <c r="F128" s="43">
        <v>60</v>
      </c>
      <c r="G128" s="43">
        <v>0.7</v>
      </c>
      <c r="H128" s="43">
        <v>5.4</v>
      </c>
      <c r="I128" s="43">
        <v>4</v>
      </c>
      <c r="J128" s="43">
        <v>67.099999999999994</v>
      </c>
      <c r="K128" s="44" t="s">
        <v>86</v>
      </c>
      <c r="L128" s="43">
        <v>8.5</v>
      </c>
    </row>
    <row r="129" spans="1:12" ht="15">
      <c r="A129" s="23"/>
      <c r="B129" s="15"/>
      <c r="C129" s="11"/>
      <c r="D129" s="6" t="s">
        <v>29</v>
      </c>
      <c r="E129" s="42" t="s">
        <v>52</v>
      </c>
      <c r="F129" s="43">
        <v>150</v>
      </c>
      <c r="G129" s="43">
        <v>8.1999999999999993</v>
      </c>
      <c r="H129" s="43">
        <v>6.3</v>
      </c>
      <c r="I129" s="43">
        <v>35.9</v>
      </c>
      <c r="J129" s="43">
        <v>175</v>
      </c>
      <c r="K129" s="44" t="s">
        <v>53</v>
      </c>
      <c r="L129" s="43">
        <v>16.07</v>
      </c>
    </row>
    <row r="130" spans="1:12" ht="1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4"/>
      <c r="B131" s="17"/>
      <c r="C131" s="8"/>
      <c r="D131" s="18" t="s">
        <v>33</v>
      </c>
      <c r="E131" s="9"/>
      <c r="F131" s="19">
        <f>SUM(F123:F130)</f>
        <v>550</v>
      </c>
      <c r="G131" s="19">
        <f t="shared" ref="G131:J131" si="60">SUM(G123:G130)</f>
        <v>28.9</v>
      </c>
      <c r="H131" s="19">
        <f t="shared" si="60"/>
        <v>17.12</v>
      </c>
      <c r="I131" s="19">
        <f t="shared" si="60"/>
        <v>88</v>
      </c>
      <c r="J131" s="19">
        <f t="shared" si="60"/>
        <v>552</v>
      </c>
      <c r="K131" s="25"/>
      <c r="L131" s="19">
        <f t="shared" ref="L131" si="61">SUM(L123:L130)</f>
        <v>71.59</v>
      </c>
    </row>
    <row r="132" spans="1:12" ht="15">
      <c r="A132" s="26">
        <f>A123</f>
        <v>2</v>
      </c>
      <c r="B132" s="13">
        <f>B123</f>
        <v>1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4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62">SUM(G132:G140)</f>
        <v>0</v>
      </c>
      <c r="H141" s="19">
        <f t="shared" si="62"/>
        <v>0</v>
      </c>
      <c r="I141" s="19">
        <f t="shared" si="62"/>
        <v>0</v>
      </c>
      <c r="J141" s="19">
        <f t="shared" si="62"/>
        <v>0</v>
      </c>
      <c r="K141" s="25"/>
      <c r="L141" s="19">
        <f t="shared" ref="L141" si="63">SUM(L132:L140)</f>
        <v>0</v>
      </c>
    </row>
    <row r="142" spans="1:12" ht="15.75" thickBot="1">
      <c r="A142" s="29">
        <f>A123</f>
        <v>2</v>
      </c>
      <c r="B142" s="30">
        <f>B123</f>
        <v>1</v>
      </c>
      <c r="C142" s="59" t="s">
        <v>4</v>
      </c>
      <c r="D142" s="60"/>
      <c r="E142" s="31"/>
      <c r="F142" s="32">
        <f>F131+F141</f>
        <v>550</v>
      </c>
      <c r="G142" s="32">
        <f t="shared" ref="G142" si="64">G131+G141</f>
        <v>28.9</v>
      </c>
      <c r="H142" s="32">
        <f t="shared" ref="H142" si="65">H131+H141</f>
        <v>17.12</v>
      </c>
      <c r="I142" s="32">
        <f t="shared" ref="I142" si="66">I131+I141</f>
        <v>88</v>
      </c>
      <c r="J142" s="32">
        <f t="shared" ref="J142:L142" si="67">J131+J141</f>
        <v>552</v>
      </c>
      <c r="K142" s="32"/>
      <c r="L142" s="32">
        <f t="shared" si="67"/>
        <v>71.59</v>
      </c>
    </row>
    <row r="143" spans="1:12" ht="15">
      <c r="A143" s="14">
        <v>2</v>
      </c>
      <c r="B143" s="15">
        <v>2</v>
      </c>
      <c r="C143" s="22" t="s">
        <v>20</v>
      </c>
      <c r="D143" s="5" t="s">
        <v>21</v>
      </c>
      <c r="E143" s="39" t="s">
        <v>69</v>
      </c>
      <c r="F143" s="40">
        <v>200</v>
      </c>
      <c r="G143" s="40">
        <v>27.2</v>
      </c>
      <c r="H143" s="40">
        <v>8.1</v>
      </c>
      <c r="I143" s="40">
        <v>33.200000000000003</v>
      </c>
      <c r="J143" s="40">
        <v>314.60000000000002</v>
      </c>
      <c r="K143" s="41" t="s">
        <v>70</v>
      </c>
      <c r="L143" s="40">
        <v>65.010000000000005</v>
      </c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22</v>
      </c>
      <c r="E145" s="42" t="s">
        <v>64</v>
      </c>
      <c r="F145" s="43">
        <v>200</v>
      </c>
      <c r="G145" s="43">
        <v>0.13</v>
      </c>
      <c r="H145" s="43">
        <v>0.02</v>
      </c>
      <c r="I145" s="43">
        <v>15.2</v>
      </c>
      <c r="J145" s="43">
        <v>62</v>
      </c>
      <c r="K145" s="44" t="s">
        <v>65</v>
      </c>
      <c r="L145" s="43">
        <v>4.78</v>
      </c>
    </row>
    <row r="146" spans="1:12" ht="15.75" customHeight="1">
      <c r="A146" s="14"/>
      <c r="B146" s="15"/>
      <c r="C146" s="11"/>
      <c r="D146" s="7" t="s">
        <v>23</v>
      </c>
      <c r="E146" s="42" t="s">
        <v>44</v>
      </c>
      <c r="F146" s="43">
        <v>40</v>
      </c>
      <c r="G146" s="43">
        <v>3</v>
      </c>
      <c r="H146" s="43">
        <v>0.3</v>
      </c>
      <c r="I146" s="43">
        <v>19.7</v>
      </c>
      <c r="J146" s="43">
        <v>93.8</v>
      </c>
      <c r="K146" s="44" t="s">
        <v>45</v>
      </c>
      <c r="L146" s="43">
        <v>3.1</v>
      </c>
    </row>
    <row r="147" spans="1:12" ht="15">
      <c r="A147" s="14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 t="s">
        <v>89</v>
      </c>
      <c r="F148" s="43">
        <v>60</v>
      </c>
      <c r="G148" s="43">
        <v>4.5</v>
      </c>
      <c r="H148" s="43">
        <v>5.9</v>
      </c>
      <c r="I148" s="43">
        <v>44.6</v>
      </c>
      <c r="J148" s="43">
        <v>146.1</v>
      </c>
      <c r="K148" s="44" t="s">
        <v>45</v>
      </c>
      <c r="L148" s="43">
        <v>10</v>
      </c>
    </row>
    <row r="149" spans="1:12" ht="1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6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68">SUM(G143:G149)</f>
        <v>34.83</v>
      </c>
      <c r="H150" s="19">
        <f t="shared" si="68"/>
        <v>14.32</v>
      </c>
      <c r="I150" s="19">
        <f t="shared" si="68"/>
        <v>112.70000000000002</v>
      </c>
      <c r="J150" s="19">
        <f t="shared" si="68"/>
        <v>616.5</v>
      </c>
      <c r="K150" s="25"/>
      <c r="L150" s="19">
        <f t="shared" ref="L150" si="69">SUM(L143:L149)</f>
        <v>82.89</v>
      </c>
    </row>
    <row r="151" spans="1:12" ht="15">
      <c r="A151" s="13">
        <f>A143</f>
        <v>2</v>
      </c>
      <c r="B151" s="13">
        <f>B143</f>
        <v>2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0">SUM(G151:G159)</f>
        <v>0</v>
      </c>
      <c r="H160" s="19">
        <f t="shared" si="70"/>
        <v>0</v>
      </c>
      <c r="I160" s="19">
        <f t="shared" si="70"/>
        <v>0</v>
      </c>
      <c r="J160" s="19">
        <f t="shared" si="70"/>
        <v>0</v>
      </c>
      <c r="K160" s="25"/>
      <c r="L160" s="19">
        <f t="shared" ref="L160" si="71">SUM(L151:L159)</f>
        <v>0</v>
      </c>
    </row>
    <row r="161" spans="1:12" ht="15.75" thickBot="1">
      <c r="A161" s="33">
        <f>A143</f>
        <v>2</v>
      </c>
      <c r="B161" s="33">
        <f>B143</f>
        <v>2</v>
      </c>
      <c r="C161" s="59" t="s">
        <v>4</v>
      </c>
      <c r="D161" s="60"/>
      <c r="E161" s="31"/>
      <c r="F161" s="32">
        <f>F150+F160</f>
        <v>500</v>
      </c>
      <c r="G161" s="32">
        <f t="shared" ref="G161" si="72">G150+G160</f>
        <v>34.83</v>
      </c>
      <c r="H161" s="32">
        <f t="shared" ref="H161" si="73">H150+H160</f>
        <v>14.32</v>
      </c>
      <c r="I161" s="32">
        <f t="shared" ref="I161" si="74">I150+I160</f>
        <v>112.70000000000002</v>
      </c>
      <c r="J161" s="32">
        <f t="shared" ref="J161:L161" si="75">J150+J160</f>
        <v>616.5</v>
      </c>
      <c r="K161" s="32"/>
      <c r="L161" s="32">
        <f t="shared" si="75"/>
        <v>82.89</v>
      </c>
    </row>
    <row r="162" spans="1:12" ht="15">
      <c r="A162" s="20">
        <v>2</v>
      </c>
      <c r="B162" s="21">
        <v>3</v>
      </c>
      <c r="C162" s="22" t="s">
        <v>20</v>
      </c>
      <c r="D162" s="5" t="s">
        <v>21</v>
      </c>
      <c r="E162" s="39" t="s">
        <v>71</v>
      </c>
      <c r="F162" s="40">
        <v>220</v>
      </c>
      <c r="G162" s="40">
        <v>5.9</v>
      </c>
      <c r="H162" s="40">
        <v>6.3</v>
      </c>
      <c r="I162" s="40">
        <v>27.8</v>
      </c>
      <c r="J162" s="40">
        <v>191.7</v>
      </c>
      <c r="K162" s="41" t="s">
        <v>72</v>
      </c>
      <c r="L162" s="40">
        <v>20.76</v>
      </c>
    </row>
    <row r="163" spans="1:12" ht="15">
      <c r="A163" s="23"/>
      <c r="B163" s="15"/>
      <c r="C163" s="11"/>
      <c r="D163" s="6"/>
      <c r="E163" s="42" t="s">
        <v>49</v>
      </c>
      <c r="F163" s="43">
        <v>4</v>
      </c>
      <c r="G163" s="43">
        <v>0</v>
      </c>
      <c r="H163" s="43">
        <v>2.9</v>
      </c>
      <c r="I163" s="43">
        <v>0.1</v>
      </c>
      <c r="J163" s="43">
        <v>26.4</v>
      </c>
      <c r="K163" s="44" t="s">
        <v>50</v>
      </c>
      <c r="L163" s="43">
        <v>3.36</v>
      </c>
    </row>
    <row r="164" spans="1:12" ht="15">
      <c r="A164" s="23"/>
      <c r="B164" s="15"/>
      <c r="C164" s="11"/>
      <c r="D164" s="7" t="s">
        <v>22</v>
      </c>
      <c r="E164" s="42" t="s">
        <v>73</v>
      </c>
      <c r="F164" s="43">
        <v>200</v>
      </c>
      <c r="G164" s="43">
        <v>3.9</v>
      </c>
      <c r="H164" s="43">
        <v>2.9</v>
      </c>
      <c r="I164" s="43">
        <v>11.2</v>
      </c>
      <c r="J164" s="43">
        <v>86</v>
      </c>
      <c r="K164" s="44" t="s">
        <v>74</v>
      </c>
      <c r="L164" s="43">
        <v>16.02</v>
      </c>
    </row>
    <row r="165" spans="1:12" ht="15">
      <c r="A165" s="23"/>
      <c r="B165" s="15"/>
      <c r="C165" s="11"/>
      <c r="D165" s="7" t="s">
        <v>23</v>
      </c>
      <c r="E165" s="42" t="s">
        <v>44</v>
      </c>
      <c r="F165" s="43">
        <v>30</v>
      </c>
      <c r="G165" s="43">
        <v>2.2999999999999998</v>
      </c>
      <c r="H165" s="43">
        <v>0.2</v>
      </c>
      <c r="I165" s="43">
        <v>14.8</v>
      </c>
      <c r="J165" s="43">
        <v>70.3</v>
      </c>
      <c r="K165" s="44" t="s">
        <v>45</v>
      </c>
      <c r="L165" s="43">
        <v>2.2999999999999998</v>
      </c>
    </row>
    <row r="166" spans="1:12" ht="1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 t="s">
        <v>47</v>
      </c>
      <c r="F167" s="43">
        <v>22</v>
      </c>
      <c r="G167" s="43">
        <v>1.7</v>
      </c>
      <c r="H167" s="43">
        <v>0.6</v>
      </c>
      <c r="I167" s="43">
        <v>11.3</v>
      </c>
      <c r="J167" s="43">
        <v>57.6</v>
      </c>
      <c r="K167" s="44" t="s">
        <v>45</v>
      </c>
      <c r="L167" s="43">
        <v>2.52</v>
      </c>
    </row>
    <row r="168" spans="1:12" ht="15">
      <c r="A168" s="23"/>
      <c r="B168" s="15"/>
      <c r="C168" s="11"/>
      <c r="D168" s="6"/>
      <c r="E168" s="42" t="s">
        <v>48</v>
      </c>
      <c r="F168" s="43">
        <v>25</v>
      </c>
      <c r="G168" s="43">
        <v>0.1</v>
      </c>
      <c r="H168" s="43">
        <v>0</v>
      </c>
      <c r="I168" s="43">
        <v>16</v>
      </c>
      <c r="J168" s="43">
        <v>64.3</v>
      </c>
      <c r="K168" s="44" t="s">
        <v>45</v>
      </c>
      <c r="L168" s="43">
        <v>4.2</v>
      </c>
    </row>
    <row r="169" spans="1:12" ht="15">
      <c r="A169" s="24"/>
      <c r="B169" s="17"/>
      <c r="C169" s="8"/>
      <c r="D169" s="18" t="s">
        <v>33</v>
      </c>
      <c r="E169" s="9"/>
      <c r="F169" s="19">
        <f>SUM(F162:F168)</f>
        <v>501</v>
      </c>
      <c r="G169" s="19">
        <f t="shared" ref="G169:J169" si="76">SUM(G162:G168)</f>
        <v>13.9</v>
      </c>
      <c r="H169" s="19">
        <f t="shared" si="76"/>
        <v>12.899999999999999</v>
      </c>
      <c r="I169" s="19">
        <f t="shared" si="76"/>
        <v>81.2</v>
      </c>
      <c r="J169" s="19">
        <f t="shared" si="76"/>
        <v>496.30000000000007</v>
      </c>
      <c r="K169" s="25"/>
      <c r="L169" s="19">
        <f t="shared" ref="L169" si="77">SUM(L162:L168)</f>
        <v>49.160000000000004</v>
      </c>
    </row>
    <row r="170" spans="1:12" ht="15">
      <c r="A170" s="26">
        <f>A162</f>
        <v>2</v>
      </c>
      <c r="B170" s="13">
        <f>B162</f>
        <v>3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8">SUM(G170:G178)</f>
        <v>0</v>
      </c>
      <c r="H179" s="19">
        <f t="shared" si="78"/>
        <v>0</v>
      </c>
      <c r="I179" s="19">
        <f t="shared" si="78"/>
        <v>0</v>
      </c>
      <c r="J179" s="19">
        <f t="shared" si="78"/>
        <v>0</v>
      </c>
      <c r="K179" s="25"/>
      <c r="L179" s="19">
        <f t="shared" ref="L179" si="79">SUM(L170:L178)</f>
        <v>0</v>
      </c>
    </row>
    <row r="180" spans="1:12" ht="15.75" thickBot="1">
      <c r="A180" s="29">
        <f>A162</f>
        <v>2</v>
      </c>
      <c r="B180" s="30">
        <f>B162</f>
        <v>3</v>
      </c>
      <c r="C180" s="59" t="s">
        <v>4</v>
      </c>
      <c r="D180" s="60"/>
      <c r="E180" s="31"/>
      <c r="F180" s="32">
        <f>F169+F179</f>
        <v>501</v>
      </c>
      <c r="G180" s="32">
        <f t="shared" ref="G180" si="80">G169+G179</f>
        <v>13.9</v>
      </c>
      <c r="H180" s="32">
        <f t="shared" ref="H180" si="81">H169+H179</f>
        <v>12.899999999999999</v>
      </c>
      <c r="I180" s="32">
        <f t="shared" ref="I180" si="82">I169+I179</f>
        <v>81.2</v>
      </c>
      <c r="J180" s="32">
        <f t="shared" ref="J180:L180" si="83">J169+J179</f>
        <v>496.30000000000007</v>
      </c>
      <c r="K180" s="32"/>
      <c r="L180" s="32">
        <f t="shared" si="83"/>
        <v>49.160000000000004</v>
      </c>
    </row>
    <row r="181" spans="1:12" ht="15">
      <c r="A181" s="20">
        <v>2</v>
      </c>
      <c r="B181" s="21">
        <v>4</v>
      </c>
      <c r="C181" s="22" t="s">
        <v>20</v>
      </c>
      <c r="D181" s="5" t="s">
        <v>21</v>
      </c>
      <c r="E181" s="39" t="s">
        <v>75</v>
      </c>
      <c r="F181" s="40">
        <v>90</v>
      </c>
      <c r="G181" s="40">
        <v>12.7</v>
      </c>
      <c r="H181" s="40">
        <v>5.2</v>
      </c>
      <c r="I181" s="40">
        <v>4</v>
      </c>
      <c r="J181" s="40">
        <v>113.7</v>
      </c>
      <c r="K181" s="41" t="s">
        <v>76</v>
      </c>
      <c r="L181" s="40">
        <v>35.75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22</v>
      </c>
      <c r="E183" s="52" t="s">
        <v>77</v>
      </c>
      <c r="F183" s="43">
        <v>200</v>
      </c>
      <c r="G183" s="43">
        <v>0.4</v>
      </c>
      <c r="H183" s="43">
        <v>0</v>
      </c>
      <c r="I183" s="43">
        <v>19.8</v>
      </c>
      <c r="J183" s="43">
        <v>80.8</v>
      </c>
      <c r="K183" s="44" t="s">
        <v>78</v>
      </c>
      <c r="L183" s="43">
        <v>8.1999999999999993</v>
      </c>
    </row>
    <row r="184" spans="1:12" ht="15">
      <c r="A184" s="23"/>
      <c r="B184" s="15"/>
      <c r="C184" s="11"/>
      <c r="D184" s="7" t="s">
        <v>23</v>
      </c>
      <c r="E184" s="52" t="s">
        <v>44</v>
      </c>
      <c r="F184" s="43">
        <v>30</v>
      </c>
      <c r="G184" s="43">
        <v>2.2999999999999998</v>
      </c>
      <c r="H184" s="43">
        <v>0.2</v>
      </c>
      <c r="I184" s="43">
        <v>14.8</v>
      </c>
      <c r="J184" s="43">
        <v>70.3</v>
      </c>
      <c r="K184" s="44" t="s">
        <v>45</v>
      </c>
      <c r="L184" s="43">
        <v>2.2999999999999998</v>
      </c>
    </row>
    <row r="185" spans="1:12" ht="15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 t="s">
        <v>26</v>
      </c>
      <c r="E186" s="42" t="s">
        <v>66</v>
      </c>
      <c r="F186" s="43">
        <v>60</v>
      </c>
      <c r="G186" s="43">
        <v>1.7</v>
      </c>
      <c r="H186" s="43">
        <v>4.3</v>
      </c>
      <c r="I186" s="43">
        <v>6.2</v>
      </c>
      <c r="J186" s="43">
        <v>70.3</v>
      </c>
      <c r="K186" s="44" t="s">
        <v>67</v>
      </c>
      <c r="L186" s="43">
        <v>7.82</v>
      </c>
    </row>
    <row r="187" spans="1:12" ht="15">
      <c r="A187" s="23"/>
      <c r="B187" s="15"/>
      <c r="C187" s="11"/>
      <c r="D187" s="6" t="s">
        <v>29</v>
      </c>
      <c r="E187" s="52" t="s">
        <v>79</v>
      </c>
      <c r="F187" s="43">
        <v>150</v>
      </c>
      <c r="G187" s="43">
        <v>5.3</v>
      </c>
      <c r="H187" s="43">
        <v>4.9000000000000004</v>
      </c>
      <c r="I187" s="43">
        <v>32.799999999999997</v>
      </c>
      <c r="J187" s="43">
        <v>196.8</v>
      </c>
      <c r="K187" s="44" t="s">
        <v>80</v>
      </c>
      <c r="L187" s="43">
        <v>12.22</v>
      </c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530</v>
      </c>
      <c r="G188" s="19">
        <f t="shared" ref="G188:J188" si="84">SUM(G181:G187)</f>
        <v>22.4</v>
      </c>
      <c r="H188" s="19">
        <f t="shared" si="84"/>
        <v>14.6</v>
      </c>
      <c r="I188" s="19">
        <f t="shared" si="84"/>
        <v>77.599999999999994</v>
      </c>
      <c r="J188" s="19">
        <f t="shared" si="84"/>
        <v>531.90000000000009</v>
      </c>
      <c r="K188" s="25"/>
      <c r="L188" s="19">
        <f t="shared" ref="L188" si="85">SUM(L181:L187)</f>
        <v>66.290000000000006</v>
      </c>
    </row>
    <row r="189" spans="1:12" ht="15">
      <c r="A189" s="26">
        <f>A181</f>
        <v>2</v>
      </c>
      <c r="B189" s="13">
        <f>B181</f>
        <v>4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6">SUM(G189:G197)</f>
        <v>0</v>
      </c>
      <c r="H198" s="19">
        <f t="shared" si="86"/>
        <v>0</v>
      </c>
      <c r="I198" s="19">
        <f t="shared" si="86"/>
        <v>0</v>
      </c>
      <c r="J198" s="19">
        <f t="shared" si="86"/>
        <v>0</v>
      </c>
      <c r="K198" s="25"/>
      <c r="L198" s="19">
        <f t="shared" ref="L198" si="87">SUM(L189:L197)</f>
        <v>0</v>
      </c>
    </row>
    <row r="199" spans="1:12" ht="15.75" thickBot="1">
      <c r="A199" s="29">
        <f>A181</f>
        <v>2</v>
      </c>
      <c r="B199" s="30">
        <f>B181</f>
        <v>4</v>
      </c>
      <c r="C199" s="59" t="s">
        <v>4</v>
      </c>
      <c r="D199" s="60"/>
      <c r="E199" s="31"/>
      <c r="F199" s="32">
        <f>F188+F198</f>
        <v>530</v>
      </c>
      <c r="G199" s="32">
        <f t="shared" ref="G199" si="88">G188+G198</f>
        <v>22.4</v>
      </c>
      <c r="H199" s="32">
        <f t="shared" ref="H199" si="89">H188+H198</f>
        <v>14.6</v>
      </c>
      <c r="I199" s="32">
        <f t="shared" ref="I199" si="90">I188+I198</f>
        <v>77.599999999999994</v>
      </c>
      <c r="J199" s="32">
        <f t="shared" ref="J199:L199" si="91">J188+J198</f>
        <v>531.90000000000009</v>
      </c>
      <c r="K199" s="32"/>
      <c r="L199" s="32">
        <f t="shared" si="91"/>
        <v>66.290000000000006</v>
      </c>
    </row>
    <row r="200" spans="1:12" ht="15">
      <c r="A200" s="20">
        <v>2</v>
      </c>
      <c r="B200" s="21">
        <v>5</v>
      </c>
      <c r="C200" s="22" t="s">
        <v>20</v>
      </c>
      <c r="D200" s="5" t="s">
        <v>21</v>
      </c>
      <c r="E200" s="39" t="s">
        <v>81</v>
      </c>
      <c r="F200" s="40">
        <v>220</v>
      </c>
      <c r="G200" s="40">
        <v>7.5</v>
      </c>
      <c r="H200" s="40">
        <v>8.1999999999999993</v>
      </c>
      <c r="I200" s="40">
        <v>27.1</v>
      </c>
      <c r="J200" s="40">
        <v>224.9</v>
      </c>
      <c r="K200" s="41" t="s">
        <v>82</v>
      </c>
      <c r="L200" s="40">
        <v>21.86</v>
      </c>
    </row>
    <row r="201" spans="1:12" ht="15">
      <c r="A201" s="23"/>
      <c r="B201" s="15"/>
      <c r="C201" s="11"/>
      <c r="D201" s="6"/>
      <c r="E201" s="52" t="s">
        <v>88</v>
      </c>
      <c r="F201" s="43">
        <v>60</v>
      </c>
      <c r="G201" s="43">
        <v>4.5</v>
      </c>
      <c r="H201" s="43">
        <v>5.9</v>
      </c>
      <c r="I201" s="43">
        <v>44.6</v>
      </c>
      <c r="J201" s="43">
        <v>146.1</v>
      </c>
      <c r="K201" s="44" t="s">
        <v>45</v>
      </c>
      <c r="L201" s="43">
        <v>10</v>
      </c>
    </row>
    <row r="202" spans="1:12" ht="15">
      <c r="A202" s="23"/>
      <c r="B202" s="15"/>
      <c r="C202" s="11"/>
      <c r="D202" s="7" t="s">
        <v>22</v>
      </c>
      <c r="E202" s="42" t="s">
        <v>64</v>
      </c>
      <c r="F202" s="43">
        <v>200</v>
      </c>
      <c r="G202" s="43">
        <v>0.13</v>
      </c>
      <c r="H202" s="43">
        <v>0.02</v>
      </c>
      <c r="I202" s="43">
        <v>15.2</v>
      </c>
      <c r="J202" s="43">
        <v>62</v>
      </c>
      <c r="K202" s="44" t="s">
        <v>65</v>
      </c>
      <c r="L202" s="43">
        <v>4.78</v>
      </c>
    </row>
    <row r="203" spans="1:12" ht="15">
      <c r="A203" s="23"/>
      <c r="B203" s="15"/>
      <c r="C203" s="11"/>
      <c r="D203" s="7" t="s">
        <v>23</v>
      </c>
      <c r="E203" s="42" t="s">
        <v>44</v>
      </c>
      <c r="F203" s="43">
        <v>30</v>
      </c>
      <c r="G203" s="43">
        <v>2.2999999999999998</v>
      </c>
      <c r="H203" s="43">
        <v>0.2</v>
      </c>
      <c r="I203" s="43">
        <v>14.8</v>
      </c>
      <c r="J203" s="43">
        <v>70.3</v>
      </c>
      <c r="K203" s="44" t="s">
        <v>45</v>
      </c>
      <c r="L203" s="43">
        <v>2.2999999999999998</v>
      </c>
    </row>
    <row r="204" spans="1:12" ht="15">
      <c r="A204" s="23"/>
      <c r="B204" s="15"/>
      <c r="C204" s="11"/>
      <c r="D204" s="7" t="s">
        <v>24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SUM(F200:F206)</f>
        <v>510</v>
      </c>
      <c r="G207" s="19">
        <f t="shared" ref="G207:J207" si="92">SUM(G200:G206)</f>
        <v>14.43</v>
      </c>
      <c r="H207" s="19">
        <f t="shared" si="92"/>
        <v>14.319999999999999</v>
      </c>
      <c r="I207" s="19">
        <f t="shared" si="92"/>
        <v>101.7</v>
      </c>
      <c r="J207" s="19">
        <f t="shared" si="92"/>
        <v>503.3</v>
      </c>
      <c r="K207" s="25"/>
      <c r="L207" s="19">
        <f t="shared" ref="L207" si="93">SUM(L200:L206)</f>
        <v>38.94</v>
      </c>
    </row>
    <row r="208" spans="1:12" ht="15">
      <c r="A208" s="26">
        <f>A200</f>
        <v>2</v>
      </c>
      <c r="B208" s="13">
        <f>B200</f>
        <v>5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0</v>
      </c>
      <c r="G217" s="19">
        <f t="shared" ref="G217:J217" si="94">SUM(G208:G216)</f>
        <v>0</v>
      </c>
      <c r="H217" s="19">
        <f t="shared" si="94"/>
        <v>0</v>
      </c>
      <c r="I217" s="19">
        <f t="shared" si="94"/>
        <v>0</v>
      </c>
      <c r="J217" s="19">
        <f t="shared" si="94"/>
        <v>0</v>
      </c>
      <c r="K217" s="25"/>
      <c r="L217" s="19">
        <f t="shared" ref="L217" si="95">SUM(L208:L216)</f>
        <v>0</v>
      </c>
    </row>
    <row r="218" spans="1:12" ht="15.75" thickBot="1">
      <c r="A218" s="29">
        <f>A200</f>
        <v>2</v>
      </c>
      <c r="B218" s="30">
        <f>B200</f>
        <v>5</v>
      </c>
      <c r="C218" s="59" t="s">
        <v>4</v>
      </c>
      <c r="D218" s="60"/>
      <c r="E218" s="31"/>
      <c r="F218" s="32">
        <f>F207+F217</f>
        <v>510</v>
      </c>
      <c r="G218" s="32">
        <f t="shared" ref="G218" si="96">G207+G217</f>
        <v>14.43</v>
      </c>
      <c r="H218" s="32">
        <f t="shared" ref="H218" si="97">H207+H217</f>
        <v>14.319999999999999</v>
      </c>
      <c r="I218" s="32">
        <f t="shared" ref="I218" si="98">I207+I217</f>
        <v>101.7</v>
      </c>
      <c r="J218" s="32">
        <f t="shared" ref="J218:L218" si="99">J207+J217</f>
        <v>503.3</v>
      </c>
      <c r="K218" s="32"/>
      <c r="L218" s="32">
        <f t="shared" si="99"/>
        <v>38.94</v>
      </c>
    </row>
    <row r="219" spans="1:12" ht="13.5" customHeight="1">
      <c r="A219" s="20">
        <v>2</v>
      </c>
      <c r="B219" s="21">
        <v>6</v>
      </c>
      <c r="C219" s="22" t="s">
        <v>20</v>
      </c>
      <c r="D219" s="5" t="s">
        <v>21</v>
      </c>
      <c r="E219" s="39" t="s">
        <v>62</v>
      </c>
      <c r="F219" s="40">
        <v>220</v>
      </c>
      <c r="G219" s="40">
        <v>21</v>
      </c>
      <c r="H219" s="40">
        <v>7</v>
      </c>
      <c r="I219" s="40">
        <v>17.5</v>
      </c>
      <c r="J219" s="40">
        <v>217.3</v>
      </c>
      <c r="K219" s="41" t="s">
        <v>63</v>
      </c>
      <c r="L219" s="40">
        <v>73.41</v>
      </c>
    </row>
    <row r="220" spans="1:12" ht="15">
      <c r="A220" s="23"/>
      <c r="B220" s="15"/>
      <c r="C220" s="11"/>
      <c r="D220" s="7" t="s">
        <v>22</v>
      </c>
      <c r="E220" s="42" t="s">
        <v>56</v>
      </c>
      <c r="F220" s="43">
        <v>200</v>
      </c>
      <c r="G220" s="43">
        <v>0</v>
      </c>
      <c r="H220" s="43">
        <v>0</v>
      </c>
      <c r="I220" s="43">
        <v>22.1</v>
      </c>
      <c r="J220" s="43">
        <v>88.3</v>
      </c>
      <c r="K220" s="44">
        <v>200</v>
      </c>
      <c r="L220" s="43">
        <v>18.559999999999999</v>
      </c>
    </row>
    <row r="221" spans="1:12" ht="15">
      <c r="A221" s="23"/>
      <c r="B221" s="15"/>
      <c r="C221" s="11"/>
      <c r="D221" s="7" t="s">
        <v>23</v>
      </c>
      <c r="E221" s="42" t="s">
        <v>44</v>
      </c>
      <c r="F221" s="43">
        <v>40</v>
      </c>
      <c r="G221" s="43">
        <v>2.2999999999999998</v>
      </c>
      <c r="H221" s="43">
        <v>0.2</v>
      </c>
      <c r="I221" s="43">
        <v>14.8</v>
      </c>
      <c r="J221" s="43">
        <v>70.3</v>
      </c>
      <c r="K221" s="44" t="s">
        <v>45</v>
      </c>
      <c r="L221" s="43">
        <v>4.5999999999999996</v>
      </c>
    </row>
    <row r="222" spans="1:12" ht="15">
      <c r="A222" s="23"/>
      <c r="B222" s="15"/>
      <c r="C222" s="11"/>
      <c r="D222" s="7" t="s">
        <v>23</v>
      </c>
      <c r="E222" s="42" t="s">
        <v>46</v>
      </c>
      <c r="F222" s="43">
        <v>40</v>
      </c>
      <c r="G222" s="43">
        <v>1.3</v>
      </c>
      <c r="H222" s="43">
        <v>0.2</v>
      </c>
      <c r="I222" s="43">
        <v>7.9</v>
      </c>
      <c r="J222" s="43">
        <v>39.1</v>
      </c>
      <c r="K222" s="44" t="s">
        <v>45</v>
      </c>
      <c r="L222" s="43">
        <v>2.5</v>
      </c>
    </row>
    <row r="223" spans="1:12" ht="15">
      <c r="A223" s="23"/>
      <c r="B223" s="15"/>
      <c r="C223" s="11"/>
      <c r="D223" s="6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SUM(F219:F224)</f>
        <v>500</v>
      </c>
      <c r="G225" s="19">
        <f>SUM(G219:G224)</f>
        <v>24.6</v>
      </c>
      <c r="H225" s="19">
        <f>SUM(H219:H224)</f>
        <v>7.4</v>
      </c>
      <c r="I225" s="19">
        <f>SUM(I219:I224)</f>
        <v>62.300000000000004</v>
      </c>
      <c r="J225" s="19">
        <f>SUM(J219:J224)</f>
        <v>415.00000000000006</v>
      </c>
      <c r="K225" s="25"/>
      <c r="L225" s="19">
        <f>SUM(L219:L224)</f>
        <v>99.07</v>
      </c>
    </row>
    <row r="226" spans="1:12" ht="15">
      <c r="A226" s="26">
        <f>A219</f>
        <v>2</v>
      </c>
      <c r="B226" s="13">
        <f>B219</f>
        <v>6</v>
      </c>
      <c r="C226" s="10" t="s">
        <v>25</v>
      </c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7" t="s">
        <v>32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4"/>
      <c r="B235" s="17"/>
      <c r="C235" s="8"/>
      <c r="D235" s="18" t="s">
        <v>33</v>
      </c>
      <c r="E235" s="9"/>
      <c r="F235" s="19">
        <f>SUM(F226:F234)</f>
        <v>0</v>
      </c>
      <c r="G235" s="19">
        <f t="shared" ref="G235:J235" si="100">SUM(G226:G234)</f>
        <v>0</v>
      </c>
      <c r="H235" s="19">
        <f t="shared" si="100"/>
        <v>0</v>
      </c>
      <c r="I235" s="19">
        <f t="shared" si="100"/>
        <v>0</v>
      </c>
      <c r="J235" s="19">
        <f t="shared" si="100"/>
        <v>0</v>
      </c>
      <c r="K235" s="25"/>
      <c r="L235" s="19">
        <f t="shared" ref="L235" si="101">SUM(L226:L234)</f>
        <v>0</v>
      </c>
    </row>
    <row r="236" spans="1:12" ht="26.25" thickBot="1">
      <c r="A236" s="29">
        <f>A219</f>
        <v>2</v>
      </c>
      <c r="B236" s="30">
        <f>B219</f>
        <v>6</v>
      </c>
      <c r="C236" s="54" t="s">
        <v>4</v>
      </c>
      <c r="D236" s="55"/>
      <c r="E236" s="31"/>
      <c r="F236" s="32">
        <f>(F225)</f>
        <v>500</v>
      </c>
      <c r="G236" s="32">
        <f t="shared" ref="G236:J236" si="102">G225+G235</f>
        <v>24.6</v>
      </c>
      <c r="H236" s="68">
        <f t="shared" si="102"/>
        <v>7.4</v>
      </c>
      <c r="I236" s="32">
        <f t="shared" si="102"/>
        <v>62.300000000000004</v>
      </c>
      <c r="J236" s="32">
        <f t="shared" si="102"/>
        <v>415.00000000000006</v>
      </c>
      <c r="K236" s="32"/>
      <c r="L236" s="32">
        <f t="shared" ref="L236" si="103">L225+L235</f>
        <v>99.07</v>
      </c>
    </row>
    <row r="237" spans="1:12" ht="13.5" thickBot="1">
      <c r="A237" s="27"/>
      <c r="B237" s="28"/>
      <c r="C237" s="69" t="s">
        <v>5</v>
      </c>
      <c r="D237" s="70"/>
      <c r="E237" s="71"/>
      <c r="F237" s="34">
        <f>(F26+F45+F64+F83+F103+F142+F161+F180+F199+F218)/(IF(F26=0,0,1)+IF(F45=0,0,1)+IF(F64=0,0,1)+IF(F83=0,0,1)+IF(F103=0,0,1)+IF(F142=0,0,1)+IF(F161=0,0,1)+IF(F180=0,0,1)+IF(F199=0,0,1)+IF(F218=0,0,1))</f>
        <v>519.20000000000005</v>
      </c>
      <c r="G237" s="34">
        <f>(G26+G45+G64+G83+G103+G142+G161+G180+G199+G218)/(IF(G26=0,0,1)+IF(G45=0,0,1)+IF(G64=0,0,1)+IF(G83=0,0,1)+IF(G103=0,0,1)+IF(G142=0,0,1)+IF(G161=0,0,1)+IF(G180=0,0,1)+IF(G199=0,0,1)+IF(G218=0,0,1))</f>
        <v>22.179000000000002</v>
      </c>
      <c r="H237" s="34">
        <f>(H26+H45+H64+H83+H103+H142+H161+H180+H199+H218)/(IF(H26=0,0,1)+IF(H45=0,0,1)+IF(H64=0,0,1)+IF(H83=0,0,1)+IF(H103=0,0,1)+IF(H142=0,0,1)+IF(H161=0,0,1)+IF(H180=0,0,1)+IF(H199=0,0,1)+IF(H218=0,0,1))</f>
        <v>16.641999999999999</v>
      </c>
      <c r="I237" s="34">
        <f>(I26+I45+I64+I83+I103+I142+I161+I180+I199+I218)/(IF(I26=0,0,1)+IF(I45=0,0,1)+IF(I64=0,0,1)+IF(I83=0,0,1)+IF(I103=0,0,1)+IF(I142=0,0,1)+IF(I161=0,0,1)+IF(I180=0,0,1)+IF(I199=0,0,1)+IF(I218=0,0,1))</f>
        <v>90.450000000000017</v>
      </c>
      <c r="J237" s="34">
        <f>(J26+J45+J64+J83+J103+J142+J161+J180+J199+J218)/(IF(J26=0,0,1)+IF(J45=0,0,1)+IF(J64=0,0,1)+IF(J83=0,0,1)+IF(J103=0,0,1)+IF(J142=0,0,1)+IF(J161=0,0,1)+IF(J180=0,0,1)+IF(J199=0,0,1)+IF(J218=0,0,1))</f>
        <v>563.31000000000017</v>
      </c>
      <c r="K237" s="34"/>
      <c r="L237" s="34">
        <f>(L26+L45+L64+L83+L103+L142+L161+L180+L199+L218)/(IF(L26=0,0,1)+IF(L45=0,0,1)+IF(L64=0,0,1)+IF(L83=0,0,1)+IF(L103=0,0,1)+IF(L142=0,0,1)+IF(L161=0,0,1)+IF(L180=0,0,1)+IF(L199=0,0,1)+IF(L218=0,0,1))</f>
        <v>62.524000000000001</v>
      </c>
    </row>
  </sheetData>
  <mergeCells count="15">
    <mergeCell ref="C83:D83"/>
    <mergeCell ref="C103:D103"/>
    <mergeCell ref="C26:D26"/>
    <mergeCell ref="C237:E237"/>
    <mergeCell ref="C218:D218"/>
    <mergeCell ref="C142:D142"/>
    <mergeCell ref="C161:D161"/>
    <mergeCell ref="C180:D180"/>
    <mergeCell ref="C199:D199"/>
    <mergeCell ref="C122:D122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2024-02-20T06:44:31Z</dcterms:modified>
</cp:coreProperties>
</file>